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Nam 2024\"/>
    </mc:Choice>
  </mc:AlternateContent>
  <xr:revisionPtr revIDLastSave="0" documentId="13_ncr:1_{51C56605-14E5-4378-88E5-07D8C678A0DC}" xr6:coauthVersionLast="47" xr6:coauthVersionMax="47" xr10:uidLastSave="{00000000-0000-0000-0000-000000000000}"/>
  <bookViews>
    <workbookView xWindow="-108" yWindow="-108" windowWidth="23256" windowHeight="12456" xr2:uid="{00000000-000D-0000-FFFF-FFFF00000000}"/>
  </bookViews>
  <sheets>
    <sheet name="BIEU 1" sheetId="5" r:id="rId1"/>
    <sheet name="Sheet1" sheetId="6" state="hidden" r:id="rId2"/>
  </sheets>
  <definedNames>
    <definedName name="_xlnm.Print_Area" localSheetId="0">'BIEU 1'!$A$1:$V$29</definedName>
    <definedName name="_xlnm.Print_Titles" localSheetId="0">'BIEU 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5" l="1"/>
  <c r="F4" i="5"/>
  <c r="F23" i="5" l="1"/>
  <c r="A25" i="5" l="1"/>
  <c r="A26" i="5" l="1"/>
  <c r="G4" i="6"/>
  <c r="F4" i="6"/>
  <c r="A21" i="6" l="1"/>
  <c r="F19" i="6"/>
  <c r="A6" i="6"/>
  <c r="A7" i="6" s="1"/>
  <c r="G28" i="6"/>
  <c r="A22" i="6" l="1"/>
  <c r="A23" i="6" s="1"/>
  <c r="A24" i="6" s="1"/>
  <c r="A25" i="6" s="1"/>
  <c r="A26" i="6" s="1"/>
  <c r="A27" i="6" s="1"/>
  <c r="F28" i="6"/>
  <c r="A8" i="6"/>
  <c r="A9" i="6" s="1"/>
  <c r="A10" i="6" s="1"/>
  <c r="A11" i="6" s="1"/>
  <c r="A12" i="6" s="1"/>
  <c r="A13" i="6" s="1"/>
  <c r="G29" i="5"/>
  <c r="A14" i="6" l="1"/>
  <c r="A16" i="6"/>
  <c r="F29" i="5"/>
  <c r="A15" i="6" l="1"/>
  <c r="A18" i="6" s="1"/>
  <c r="A17" i="6"/>
  <c r="A6" i="5"/>
  <c r="A7" i="5" s="1"/>
  <c r="A8" i="5" s="1"/>
  <c r="A9" i="5" s="1"/>
  <c r="A10" i="5" s="1"/>
  <c r="A11" i="5" s="1"/>
  <c r="A12" i="5" s="1"/>
  <c r="A13" i="5" s="1"/>
  <c r="A14" i="5" s="1"/>
  <c r="A15" i="5" s="1"/>
  <c r="A16" i="5" s="1"/>
  <c r="A17" i="5" s="1"/>
  <c r="A18" i="5" s="1"/>
  <c r="A19" i="5" s="1"/>
  <c r="A20" i="5" s="1"/>
  <c r="A21" i="5" s="1"/>
  <c r="A22" i="5" s="1"/>
  <c r="A27" i="5" l="1"/>
  <c r="A28" i="5" s="1"/>
</calcChain>
</file>

<file path=xl/sharedStrings.xml><?xml version="1.0" encoding="utf-8"?>
<sst xmlns="http://schemas.openxmlformats.org/spreadsheetml/2006/main" count="482" uniqueCount="183">
  <si>
    <t>STT</t>
  </si>
  <si>
    <t>Ghi chú</t>
  </si>
  <si>
    <t>Thời gian thực hiện dự án</t>
  </si>
  <si>
    <t>Nội dung, chức năng sử dụng đất</t>
  </si>
  <si>
    <t>Sự phù hợp Chương trình PTĐT, HSĐX khu vực phát triển đô thị, KH phát triển đô thị của TP</t>
  </si>
  <si>
    <t>Sự phù hợp danh mục dự án thu hồi đất được HĐND tỉnh thông qua</t>
  </si>
  <si>
    <t>Sự phù hợp kế hoạch sử dụng đất của thành phố Bắc Giang</t>
  </si>
  <si>
    <t>Sự phù hợp quy hoạch chi tiết</t>
  </si>
  <si>
    <t>Kế hoạch PTĐT</t>
  </si>
  <si>
    <t xml:space="preserve">Hiện trạng </t>
  </si>
  <si>
    <t>Tiến độ thực hiện</t>
  </si>
  <si>
    <t>Tên dự án</t>
  </si>
  <si>
    <t>Tổng mức đầu tư (Triệu đồng)</t>
  </si>
  <si>
    <t>Công việc đã thực hiện trong kỳ báo cáo</t>
  </si>
  <si>
    <t>Đánh giá so với kế hoạch tiến độ chi tiết</t>
  </si>
  <si>
    <t>Khu dân cư mới Nam Tiến, xã Đồng Việt, huyện Yên Dũng</t>
  </si>
  <si>
    <t>Khu đô thị mới Long Trì, thị trấn Tân An, huyện Yên Dũng</t>
  </si>
  <si>
    <t>Khu dân cư mới xã Đức Giang, huyện Yên Dũng</t>
  </si>
  <si>
    <t>Khu đô thị mới Phượng Hoàng, xã Nội Hoàng, huyện Yên Dũng</t>
  </si>
  <si>
    <t>Khu đô thị mới xã Nội Hoàng, huyện Yên Dũng</t>
  </si>
  <si>
    <t>Khu dân cư mới Quyết Tiến-Thành Công, xã Tiền Phong, huyện Yên Dũng</t>
  </si>
  <si>
    <t>Quy mô (ha)</t>
  </si>
  <si>
    <t>Không quá 30 tháng, trong đó thời gian xây dựng không quá 18 tháng</t>
  </si>
  <si>
    <t>Chậm so với chủ trương được phê duyệt</t>
  </si>
  <si>
    <t>Thời gian hoạt động của dự án không quá 07 năm, trong đó tiến độ xây dựng không quá 02 năm kể từ ngày được cấp thẩm quyền chấp thuận đầu tư dự án</t>
  </si>
  <si>
    <t>Phù hợp</t>
  </si>
  <si>
    <t xml:space="preserve">Thời gian hoạt động của dự án trong 50 năm, trong đó thời gian xây dựng 02 năm </t>
  </si>
  <si>
    <t>Quy hoạch</t>
  </si>
  <si>
    <t>Chủ trương</t>
  </si>
  <si>
    <t xml:space="preserve">454/QĐ-UBND ngày 03/6/2020 </t>
  </si>
  <si>
    <t xml:space="preserve">797/QĐ-UBND ngày 04/9/2020 </t>
  </si>
  <si>
    <t>Kết quả lựa chọn</t>
  </si>
  <si>
    <t xml:space="preserve">292/QĐ-UBND ngày 16/5/2019 </t>
  </si>
  <si>
    <t xml:space="preserve">2590/QĐ-UBND ngày 29/12/2020 </t>
  </si>
  <si>
    <t>DTM</t>
  </si>
  <si>
    <t xml:space="preserve">332/QĐ-UBND ngày 06/4/2021 </t>
  </si>
  <si>
    <t xml:space="preserve">2486/QĐ-UBND ngày 16/12/2020 </t>
  </si>
  <si>
    <t xml:space="preserve">499/QĐ-UBND ngày 12/6/2020 </t>
  </si>
  <si>
    <t>Thời gian hoạt động của dự án trong 50 năm, trong đó thời gian xây dựng không quá 7 năm</t>
  </si>
  <si>
    <t>KĐT sinh thái Nham Biền, thị trấn Nham Biền, huyện Yên Dũng</t>
  </si>
  <si>
    <t>Theo dõi</t>
  </si>
  <si>
    <t xml:space="preserve">292/QĐ-UBND ngày 11/5/2018 </t>
  </si>
  <si>
    <t>71/QĐ-UBND ngày 09/8/2018</t>
  </si>
  <si>
    <t>752/QĐ-UBND ngày 09/8/2018</t>
  </si>
  <si>
    <t>753/QĐ-UBND ngày 10/8/2018; 93/QĐ-UBND ngày 06/3/2020</t>
  </si>
  <si>
    <t>187/QĐ-UBND ngày 04/5/2019;  358/QĐ-UBND ngày 05/5/2020</t>
  </si>
  <si>
    <t>217/QĐ-UBND ngày 09/05/2019; 305/QĐ-UBND ngày 15/4/2020</t>
  </si>
  <si>
    <t>216/QĐ-UBND ngày 09/5/2019</t>
  </si>
  <si>
    <t>976/QĐ-UBND ngày 23/10/2020</t>
  </si>
  <si>
    <t>BIỂU BÁO CÁO CÁC DỰ ÁN KHU ĐÔ THỊ, DÂN CƯ ĐÃ ĐƯỢC CHẤP THUẬN DANH MỤC TRÊN ĐỊA BÀN HUYỆN YÊN DŨNG</t>
  </si>
  <si>
    <t>Chậm tiến độ</t>
  </si>
  <si>
    <t>QĐ phê duyệt danh mục dự án</t>
  </si>
  <si>
    <t xml:space="preserve">Kế hoạch tiến độ  </t>
  </si>
  <si>
    <t>Khu đô thị số 1 thị trấn Nham Biền, huyện Yên Dũng</t>
  </si>
  <si>
    <t xml:space="preserve">KĐT số 3, thị trấn Tân An, huyện Yên Dũng </t>
  </si>
  <si>
    <t>Khu số 1 xã Cảnh Thụy, huyện Yên Dũng</t>
  </si>
  <si>
    <t>Khu dân cư số 2 xã Cảnh Thụy, huyện Yên Dũng</t>
  </si>
  <si>
    <t>Khu đô thị số 4 xã Tiền Phong, huyện Yên Dũng</t>
  </si>
  <si>
    <t xml:space="preserve">Khu phía Tây thuộc KĐT mới số 2, thị trấn Tân An, huyện Yên Dũng </t>
  </si>
  <si>
    <t>1942/QĐ-UBND</t>
  </si>
  <si>
    <t>2307/QĐ-UBND</t>
  </si>
  <si>
    <t>1531/QĐ-UBND</t>
  </si>
  <si>
    <t>1464/QĐ-UBND</t>
  </si>
  <si>
    <t>511/QĐ-UBND</t>
  </si>
  <si>
    <t>2424/QĐ-UBND</t>
  </si>
  <si>
    <t>2501/QĐ-UBND</t>
  </si>
  <si>
    <t>2454/QĐ-UBND</t>
  </si>
  <si>
    <t>Đang lập chủ trương đầu tư</t>
  </si>
  <si>
    <t>Dự án đối ứng dự án BT</t>
  </si>
  <si>
    <t>Thời gian hoạt động</t>
  </si>
  <si>
    <t xml:space="preserve">Khu đô thị số 20, 21, thuộc phân khu 2, thành phố Bắc Giang </t>
  </si>
  <si>
    <t xml:space="preserve">Khu phía Đông thuộc KĐT mới số 2, thị trấn Tân An, huyện Yên Dũng </t>
  </si>
  <si>
    <t>Tổng</t>
  </si>
  <si>
    <t>Từ quý II/2020 đến quý III/2020: Tổ chức lựa chọn nhà đầu tư dự án;
 Từ quý IV/2020 đến quý III/2021: Lập, thẩm định và quyết định chấp thuận đầu tư dự án và thực hiện các thủ tục khởi công công trình;
Từ quý IV/2021 đến quý IV/2028: Hoàn thành việc đầu tư xây dựng các công trình hạ tầng kỹ thuật, hạ tầng xã hội theo dự án được cấp thẩm quyền chấp thuận</t>
  </si>
  <si>
    <t>Trong quý IV/2020: Tổ chức lựa chọn nhà đầu tư dự án;
Từ quý IV/2020 đến quý I/2021: Lập, thẩm định và quyết định chấp thuận đầu tư dự án;
Từ quý II/2021 đến quý II/2023: Hoàn thành việc đầu tư xây dựng các công trình hạ tầng kỹ thuật theo dự án được cấp thẩm quyền chấp thuận</t>
  </si>
  <si>
    <t>Từ quý II-III/2020: Tổ chức lựa chọn nhà đầu tư dự án;
Từ quý IV/2020 đến quý I/2021: Lập, thẩm định và quyết định chấp thuận đầu tư dự án;
Từ quý II/2021 đến quý II/2023: Hoàn thành việc đầu tư xây dựng các công trình hạ tầng kỹ thuật theo dự án được cấp thẩm quyền chấp thuận</t>
  </si>
  <si>
    <t>1104/QĐ-UBND ngày 15/10/2021</t>
  </si>
  <si>
    <t>07 năm kể từ ngày chấp thuận chủ trương đầu tư đồng thời chấp thuận nhà đầu tư dự án</t>
  </si>
  <si>
    <t>Hoàn thành các thủ tục về đất đai, xây dựng; hoàn thành công trình đưa vào sử dụng trong 02 năm: Từ Quý IV năm 2021 đến hết Quý IV năm 2023.
- Thực hiện khai thác, kinh doanh dự kiến từ Quý I năm 2024 đến hết thời hạn thực hiện dự án</t>
  </si>
  <si>
    <t>1517/QĐ-UBND ngày 24/12/2021</t>
  </si>
  <si>
    <t>Kế hoạch</t>
  </si>
  <si>
    <t>2730/QĐ-UBND ngày 27/12/2021</t>
  </si>
  <si>
    <t>HSMT</t>
  </si>
  <si>
    <t>2764/QĐ-UBND ngày 28/12/2021</t>
  </si>
  <si>
    <t>Thời gian hoạt động của dự án 50 năm, trong đó thời gian hoạt động phần đất ở liền kề không quá 07 năm kể từ ngày được cấp có thẩm quyền chấp thuận nhà ĐT</t>
  </si>
  <si>
    <t>Hoàn thành các thủ tục về đất đai, xây dựng; hoàn thành xây dựng công trình đưa vào sử dụng: 48 tháng kể từ ngày có quyết định chấp thuận nhà đầu tư thực hiện dự án</t>
  </si>
  <si>
    <t>1498/QĐ-UBND ngày 23/12/2021</t>
  </si>
  <si>
    <t>07 năm kể từ ngày được cấp có thẩm quyền chấp thuận nhà đầu tư</t>
  </si>
  <si>
    <t>2695/QĐ-UBND ngày 24/12/2021</t>
  </si>
  <si>
    <t>2749/QĐ-UBND ngày 28/12/2021</t>
  </si>
  <si>
    <t>1516/QĐ-UBND ngày 23/12/2021</t>
  </si>
  <si>
    <t>05 năm kể từ ngày được cấp có thẩm quyền chấp thuận nhà đầu tư</t>
  </si>
  <si>
    <t>Hoàn thành các thủ tục về đất đai, xây dựng; hoàn thành xây dựng công trình đưa vào sử dụng: 30 tháng kể từ ngày có quyết định chấp thuận nhà đầu tư thực hiện dự án</t>
  </si>
  <si>
    <t>2726/QĐ-UBND ngày 27/12/2021</t>
  </si>
  <si>
    <t>2789/QĐ-UBND ngày 29/12/2021</t>
  </si>
  <si>
    <t>1468/QĐ-UBND ngày 20/12/2021</t>
  </si>
  <si>
    <t>Hoàn thành các thủ tục về đất đai, xây dựng; hoàn thành xây dựng công trình đưa vào sử dụng: 24 tháng kể từ ngày có quyết định chấp thuận nhà đầu tư thực hiện dự án</t>
  </si>
  <si>
    <t>2678/QĐ-UBND ngày 24/12/2021</t>
  </si>
  <si>
    <t>2757/QĐ-UBND ngày 28/12/2021</t>
  </si>
  <si>
    <t>1495/QĐ-UBND ngày 22/12/2021</t>
  </si>
  <si>
    <t>2682/QĐ-UBND ngày 24/12/2021</t>
  </si>
  <si>
    <t>2759/QĐ-UBND ngày 28/12/2021</t>
  </si>
  <si>
    <t>I</t>
  </si>
  <si>
    <t>Dự án đã phê duyệt chủ trương đầu tư</t>
  </si>
  <si>
    <t>II</t>
  </si>
  <si>
    <t>Đang hoàn thiện hồ sơ theo ý kiến thẩm định chủ trương đầu tư</t>
  </si>
  <si>
    <t>QĐ phê duyệt chủ trương đầu tư</t>
  </si>
  <si>
    <t>QĐ phê duyệt lựa chọn nhà đầu tư</t>
  </si>
  <si>
    <t>Đang tổ chức lập, trình phê duyệt thiết kế cơ sở và tổ chức GPMB theo quy định</t>
  </si>
  <si>
    <t>Khu 1 thuộc KĐT tại xã Tiền Phong (KĐT Diamonđ Park)</t>
  </si>
  <si>
    <t>545/QĐ-UBND ngày 18/4/2022</t>
  </si>
  <si>
    <t>KĐT sân Golf núi Nham Biền tại xã Đồng Sơn , TP. BG và xã Tân Liễu, xã Tiền Phong, huyện Yên Dũng</t>
  </si>
  <si>
    <t xml:space="preserve"> Khu đô thị số 5 thị trấn Tân An, xã Lão Hộ, huyện Yên Dũng</t>
  </si>
  <si>
    <t>Khu 2 thuộc KĐT tại xã Tiền Phong (KĐT Diamonđ Park)</t>
  </si>
  <si>
    <t>Đã ký hợp đồng và xây dựng kế hoạch thực hiện; Đang tổ chức GPMB</t>
  </si>
  <si>
    <t xml:space="preserve">Đang GPMB </t>
  </si>
  <si>
    <t>Khu đô thị số 15 và dải cây xanh mặt nước thuộc Quy hoạch phân khu số 2, thành phố Bắc Giang</t>
  </si>
  <si>
    <t>3042/QĐ-UBND ngày 10/10/2022</t>
  </si>
  <si>
    <t>Dự án đã phê duyệt danh mục nhưng chưa phê duyệt chủ trương đầu tư</t>
  </si>
  <si>
    <t>Đã điều chỉnh chủ trương đầu tư</t>
  </si>
  <si>
    <t>Đã thi công hoàn thành; Sở Xây dựng đã thông báo chấp thuận kiểm tra công tác nghiệm thu theo quy định; đang hoàn thiện hồ sơ quyết toán</t>
  </si>
  <si>
    <t xml:space="preserve"> 690/QĐ-UBND ngày  28/6/2023</t>
  </si>
  <si>
    <t>Thời gian hoạt động của dự án trong 50 năm kể từ ngày chấp thuận nhà đầu tư</t>
  </si>
  <si>
    <t xml:space="preserve"> Hoàn thành các thủ tục về đất đai, xây dựng; hoàn thành xây dựng công
trình 72 tháng kể từ ngày chấp thuận nhà đầu tư thực hiện dự án</t>
  </si>
  <si>
    <t>Đã lựa chọn xong nhà đầu tư; Đã phê duyệt điều chỉnh TKCS</t>
  </si>
  <si>
    <t>Đang trình thẩm định TKCS; Đang tổ chức GPMB</t>
  </si>
  <si>
    <t>Đang hoàn thiện hồ sơ để trình thẩm định TKCS; Đang tổ chức GPMB</t>
  </si>
  <si>
    <t>Đang tổ chức thi công theo hồ sơ đã được phê duyệt</t>
  </si>
  <si>
    <t>Đang tổ chức GPMB</t>
  </si>
  <si>
    <t>Đang lập và trình thẩm định thiết kế cơ sở</t>
  </si>
  <si>
    <t>Đang lập và hoàn thiện hồ sơ thiết kế cơ sở</t>
  </si>
  <si>
    <t>Đã phê duyệt kết quả lựa chọn nhà đầu tư; Đang hoàn thiện thủ tục chấp thuận chuyển mục đích sử dụng đất lúa</t>
  </si>
  <si>
    <t>Đã phê duyệt chủ trương đầu tư; Đã phê duyệt hồ sơ yêu cầu năng lực</t>
  </si>
  <si>
    <t>Đang đăng tải yêu cầu sơ bộ năng lực lựa chọn nhà đầu tư</t>
  </si>
  <si>
    <t>Đang hoàn thiện hồ sơ TKCS; Đang tổ chức GPMB</t>
  </si>
  <si>
    <t>Đang thị công đạt khoảng 60% giá trị khối lượng so với hồ sơ thiết kế được phê duyệt</t>
  </si>
  <si>
    <t>(Kèm theo Báo cáo số             /BC-UBND ngày      /112023 của UBND huyện Yên Dũng)</t>
  </si>
  <si>
    <t>Đang tổ chức GPMB (đã GPMB được 58,1/89,95ha và 56/60 ngôi mộ)</t>
  </si>
  <si>
    <t>Đã lựa chọn xong nhà đầu tư; Đã phê duyệt điều chỉnh TKCS; đã phê duyệt hồ sơ TK BVTC-DT</t>
  </si>
  <si>
    <t>Đang hoàn thiện hồ sơ GPMB</t>
  </si>
  <si>
    <t>Đang hoàn thiện hồ sơ bàn giao công trình đưa vào sử dụng</t>
  </si>
  <si>
    <t>Khu số 1 thuộc Khu đô thị số 4, thị trấn Nham Biền, huyện Yên Dũng</t>
  </si>
  <si>
    <t>Khu dân cư mới số 1 xã Tư Mại, huyện Yên Dũng</t>
  </si>
  <si>
    <t>1002/QĐ-UBND ngày 13/9/2023</t>
  </si>
  <si>
    <t>1072/QĐ-UBND ngày  29/9/2023</t>
  </si>
  <si>
    <t>08 năm kể từ ngày chấp thuận nhà đầu
tư thực hiện dự án</t>
  </si>
  <si>
    <t xml:space="preserve"> 54 tháng kể từ ngày chấp thuận nhà đầu tư thực hiện dự án (trong đó: Thời
gian thực hiện GPMB là 24 tháng; thời gian xây dựng hạ tầng kỹ thuật bàn giao
đưa vào sử dụng là 18 tháng; xây thô hoàn thiện mặt ngoài đối với các lô phải
xây 12 tháng)</t>
  </si>
  <si>
    <t>1245/QĐ-UBND ngày  10/11/2023</t>
  </si>
  <si>
    <t>12 năm kể từ ngày chấp thuận nhà đầu
tư thực hiện dự án</t>
  </si>
  <si>
    <t xml:space="preserve"> 60 tháng kể từ ngày chấp thuận nhà đầu tư thực hiện dự án (trong đó thời
gian hoàn thành thủ tục đầu tư xây dựng, thực hiện GPMB là 24 tháng; hoàn thành
xây dựng hạ tầng kỹ thuật là 18 tháng; xây thô, hoàn thiện mặt tiền các căn hộ là
18 tháng)</t>
  </si>
  <si>
    <t>Đang hoàn thiện hồ sơ yêu cầu sơ bộ năng lực lựa chọn nhà đầu tư</t>
  </si>
  <si>
    <t>1229/QĐ-UBND ngày  07/11/2023</t>
  </si>
  <si>
    <t>60 tháng kể từ ngày chấp thuận nhà đầu tư thực hiện dự án (trong đó thời gian hoàn thành thủ tục đầu tư xây dựng, GPMB là 24 tháng; hoàn thành xây dựng hạ tầng kỹ thuật bàn giao đưa vào sử dụng 18 tháng; xây thô, hoàn thiện mặt tiền các căn hộ là 24 tháng, hoàn thành xây dựng nhà ở cao tầng là 24 tháng)</t>
  </si>
  <si>
    <t>Đã phê duyệt chủ trương đầu tư; đang lập hồ sơ yêu cầu sơ bộ năng lực</t>
  </si>
  <si>
    <t>Đã hoàn thành báo cáo đánh giá tác động môi trường; Đang trình thẩm định TKCS; Đang tổ chức GPMB</t>
  </si>
  <si>
    <t>Đang lập thiết kế cơ sở</t>
  </si>
  <si>
    <t>1340/QĐ-UBND ngày  05/121/2023</t>
  </si>
  <si>
    <t>50 năm kể từ ngày chấp thuận nhà đầu 
tư thực hiện dự án.</t>
  </si>
  <si>
    <t>139/QĐ-UBND ngày 06/02/2024</t>
  </si>
  <si>
    <t>50 năm kể từ ngày chấp thuận nhà đầu
tư thực hiện dự án</t>
  </si>
  <si>
    <t>52/QĐ-UBND ngày 18/01/2024</t>
  </si>
  <si>
    <t>Khu số 1 thuộc Khu đô thị số 11, 12 thuộc Quy hoạch phân khu số 2, thành phố Bắc Giang (thuộc địa phận xã Hương Gián, huyện Yên Dũng)</t>
  </si>
  <si>
    <t>Đã phê duyệt danh mục dự án cần thu hút đầu tư</t>
  </si>
  <si>
    <t>Đã phê duyệt quyết toán</t>
  </si>
  <si>
    <t>Thời gian thực hiện dự án (được phê duyệt)</t>
  </si>
  <si>
    <t>Đang tạm dừng thực hiện và tổ chức thanh tra toàn diện dự án</t>
  </si>
  <si>
    <t xml:space="preserve">Đã thi công hoàn thành; Sở Xây dựng đã thông báo chấp thuận kiểm tra công tác nghiệm thu theo quy định; </t>
  </si>
  <si>
    <t>Đang lập hồ sơ đề nghị điều chỉnh thời gian thực hiện dự án</t>
  </si>
  <si>
    <t>Đang lập hồ sơ thiết kế cơ sở</t>
  </si>
  <si>
    <t>Tiến độ thực hiện dự án là 05 năm (60 tháng) được phân kỳ thành 02 giai 
đoạn thực hiện như sau:
a) Phân kỳ giai đoạn 1: Diện tích khoảng 15,42 ha. 
- Hoàn thành các thủ tục về đất đai, xây dựng; hoàn thành xây dựng công trình: 39 tháng, kể từ ngày được chấp thuận nhà đầu tư. Trong đó: 
+ Hoàn thành công tác BTGPMB và hoàn thiện các thủ tục về đất đai, xây dựng 18 tháng; 
+ Thi công hoàn thành xây dựng hạ tầng kỹ thuật, bàn giao đưa vào sử dụng: 12 tháng; xây thô, hoàn thiện mặt tiền các căn hộ là 09 tháng.
- Đưa phân kỳ giai đoạn 1 vào khai thác, kinh doanh từ tháng thứ 31 đến hết thời hạn thực hiện dự án. 
b) Phân kỳ giai đoạn 2 (bắt đầu triển khai thực hiện từ năm thứ 2 của phân kỳ giai đoạn 1): Diện tích khoảng 13,25 ha. 
- Hoàn thành các thủ tục về đất đai, xây dựng; hoàn thành xây dựng công trình: 36 tháng. Trong đó: 
+ Hoàn thành công tác BTGPMB và hoàn thiện các thủ tục về đất đai, xây dựng 15 tháng; 
+ Thi công hoàn thành xây dựng hạ tầng kỹ thuật, bàn giao đưa vào sử dụng: 12 tháng; xây thô, hoàn thiện mặt tiền các căn hộ là 09 tháng. 
- Đưa phân kỳ giai đoạn 2 vào khai thác, kinh doanh từ tháng thứ 49 đến hết thời hạn thực hiện dự án.</t>
  </si>
  <si>
    <t>Tiến độ thực hiện dự án là 60 tháng kể từ ngày chấp thuận nhà đầu tư thực hiện dự án. (Trong đó: Thời gian hoàn thành thủ tục đầu tư xây dựng, GPMB là 24 tháng; hoàn thành xây dựng hạ tầng kỹ thuật bàn giao đưa vào sử dụng 18 tháng; xây thô, hoàn thiện mặt tiền các căn hộ là 18 tháng)</t>
  </si>
  <si>
    <t>217/QĐ-UBND ngày 24/3/2024</t>
  </si>
  <si>
    <t>20 năm kể từ ngày chấp thuận nhà đầu
tư thực hiện dự án.</t>
  </si>
  <si>
    <t>Tiến độ thực hiện dự án là 22 tháng được thực hiện như sau:
- Hoàn thành công tác BTGPMB và hoàn thiện các thủ tục về đất đai, xây
dựng 12 tháng;
- Thi công hoàn thành xây dựng hạ tầng kỹ thuật, bàn giao đưa vào sử dụng: 10 tháng.
- Đưa dự án vào khai thác, kinh doanh khi đảm bảo đồng bộ về hạ tầng kỹ thuật theo các quy định của pháp luật từ tháng thứ 23 đến hết thời hạn hoạt động
của dự án</t>
  </si>
  <si>
    <t>270/QĐ-UBND ngày 24/3/2024</t>
  </si>
  <si>
    <t>Thời gian hoạt động của dự án là 50 năm kể từ ngày chấp thuận nhà đầu tư thực hiện dự án, trong đó: Thời hạn hoạt động của công trình hỗn hợp thương mại, dịch vụ là 50 năm; Thời hạn hoạt động kinh doanh đối với đối với phần diện tích đất ở, nhà ở xây thô là 20 năm</t>
  </si>
  <si>
    <t>Hoàn thành các thủ tục về đất đai, xây dựng; hoàn thành xây dựng công trình: 48 tháng kể từ ngày chấp thuận nhà đầu tư thực hiện dự án (trong đó thời gian hoàn thành giải phóng mặt bằng là 18 tháng; hoàn thành xây dựng hạ tầng
kỹ thuật bàn giao đưa vào sử dụng 18 tháng; xây thô, hoàn thiện mặt tiền các căn hộ và công trình hỗn hợp thương mại dịch vụ là 24 tháng (bắt đầu thực hiện từ năm thứ 3 đến hết năm thứ 4 và triển khai thực hiện cùng với thi công hạ tầng
kỹ thuật của dự án).
- Đưa dự án vào khai thác, kinh doanh khi đảm bảo đồng bộ về hạ tầng kỹ thuật theo các quy định của pháp luật đến hết thời hạn hoạt động của dự án</t>
  </si>
  <si>
    <t>Đã phê duyệt Kế hoạch lựa chọn nhà đầu tư; Đang tổ chức lựa chọn nhà đầu tư</t>
  </si>
  <si>
    <t xml:space="preserve"> 60 tháng kể từ ngày chấp thuận nhà đầu tư thực hiện dự án (trong đó thời gian hoàn thành thủ tục đầu tư xây dựng, thực hiện GPMB là 24 tháng; hoàn thành xây dựng hạ tầng kỹ thuật là 18 tháng; xây thô, hoàn thiện mặt tiền các căn hộ là
18 tháng)</t>
  </si>
  <si>
    <t xml:space="preserve"> 54 tháng kể từ ngày chấp thuận nhà đầu tư thực hiện dự án (trong đó: Thời gian thực hiện GPMB là 24 tháng; thời gian xây dựng hạ tầng kỹ thuật bàn giao đưa vào sử dụng là 18 tháng; xây thô hoàn thiện mặt ngoài đối với các lô phải xây 12 tháng)</t>
  </si>
  <si>
    <t>Đã phê duyệt chủ trương đầu tư; đang đăng tải yêu cầu sơ bộ năng lực lựa chọn nhà đầu tư</t>
  </si>
  <si>
    <t>(Kèm theo Báo cáo số             /BC-UBND ngày      /6/2024 của UBND huyện Yên Dũng)</t>
  </si>
  <si>
    <t xml:space="preserve">Đang hoàn thiện hồ sơ để trình thẩm định TKCS; Đang hoàn thiện hồ sơ trình giao đất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</si>
</sst>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 _₫_-;\-* #,##0.0\ _₫_-;_-* &quot;-&quot;??\ _₫_-;_-@_-"/>
    <numFmt numFmtId="166" formatCode="_-* #,##0.00000\ _₫_-;\-* #,##0.00000\ _₫_-;_-* &quot;-&quot;??\ _₫_-;_-@_-"/>
  </numFmts>
  <fonts count="11" x14ac:knownFonts="1">
    <font>
      <sz val="10"/>
      <name val="Arial"/>
    </font>
    <font>
      <sz val="12"/>
      <name val="Times New Roman"/>
      <family val="1"/>
    </font>
    <font>
      <sz val="10"/>
      <name val="Arial"/>
      <family val="2"/>
      <charset val="163"/>
    </font>
    <font>
      <sz val="10"/>
      <name val="Arial"/>
      <family val="2"/>
    </font>
    <font>
      <b/>
      <sz val="12"/>
      <name val="Times New Roman"/>
      <family val="1"/>
    </font>
    <font>
      <i/>
      <sz val="12"/>
      <name val="Times New Roman"/>
      <family val="1"/>
    </font>
    <font>
      <b/>
      <i/>
      <sz val="12"/>
      <name val="Times New Roman"/>
      <family val="1"/>
    </font>
    <font>
      <sz val="13"/>
      <name val="Times New Roman"/>
      <family val="1"/>
    </font>
    <font>
      <b/>
      <sz val="11"/>
      <name val="Times New Roman"/>
      <family val="1"/>
    </font>
    <font>
      <sz val="11"/>
      <name val="Times New Roman"/>
      <family val="1"/>
    </font>
    <font>
      <sz val="14"/>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1"/>
    <xf numFmtId="0" fontId="2" fillId="0" borderId="1"/>
    <xf numFmtId="164" fontId="3" fillId="0" borderId="0" applyFont="0" applyFill="0" applyBorder="0" applyAlignment="0" applyProtection="0"/>
  </cellStyleXfs>
  <cellXfs count="52">
    <xf numFmtId="0" fontId="0" fillId="0" borderId="0" xfId="0"/>
    <xf numFmtId="0" fontId="1"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1" fillId="0" borderId="2" xfId="0" applyFont="1" applyBorder="1" applyAlignment="1">
      <alignment vertical="center" wrapText="1"/>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1" fillId="0" borderId="2"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left" vertical="center"/>
    </xf>
    <xf numFmtId="165" fontId="4" fillId="0" borderId="2" xfId="3" applyNumberFormat="1" applyFont="1" applyFill="1" applyBorder="1" applyAlignment="1">
      <alignment horizontal="center" vertical="center" wrapText="1"/>
    </xf>
    <xf numFmtId="0" fontId="1" fillId="0" borderId="0" xfId="0" applyFont="1"/>
    <xf numFmtId="0" fontId="4"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0" xfId="0" applyFont="1" applyFill="1" applyAlignment="1">
      <alignment horizontal="center" vertical="center"/>
    </xf>
    <xf numFmtId="0" fontId="4"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2" fontId="1" fillId="2" borderId="2" xfId="0" applyNumberFormat="1" applyFont="1" applyFill="1" applyBorder="1" applyAlignment="1">
      <alignment horizontal="center" vertical="center" wrapText="1"/>
    </xf>
    <xf numFmtId="0" fontId="1" fillId="2" borderId="0" xfId="0" applyFont="1" applyFill="1" applyAlignment="1">
      <alignment horizontal="left" vertical="center"/>
    </xf>
    <xf numFmtId="0" fontId="7" fillId="0" borderId="2" xfId="0" applyFont="1" applyFill="1" applyBorder="1" applyAlignment="1">
      <alignment horizontal="justify" vertical="center" wrapText="1"/>
    </xf>
    <xf numFmtId="0" fontId="7" fillId="0" borderId="5"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9" fillId="0" borderId="0" xfId="0" applyFont="1" applyFill="1" applyAlignment="1">
      <alignment horizontal="center" vertical="center"/>
    </xf>
    <xf numFmtId="4" fontId="4" fillId="0" borderId="2" xfId="0" applyNumberFormat="1" applyFont="1" applyBorder="1" applyAlignment="1">
      <alignment horizontal="center" vertical="center" wrapText="1"/>
    </xf>
    <xf numFmtId="164" fontId="4" fillId="0" borderId="2" xfId="3"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 fillId="0" borderId="2" xfId="0" applyFont="1" applyFill="1" applyBorder="1" applyAlignment="1">
      <alignment horizontal="left" vertical="center" wrapText="1"/>
    </xf>
    <xf numFmtId="0" fontId="1" fillId="0" borderId="0" xfId="0" applyFont="1" applyAlignment="1">
      <alignment wrapText="1"/>
    </xf>
    <xf numFmtId="0" fontId="4" fillId="0" borderId="0" xfId="0" applyFont="1" applyFill="1" applyAlignment="1">
      <alignment horizontal="center" vertical="center" wrapText="1"/>
    </xf>
    <xf numFmtId="166" fontId="4" fillId="0" borderId="2" xfId="3"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xf>
    <xf numFmtId="0" fontId="5"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0" xfId="0" applyFont="1"/>
  </cellXfs>
  <cellStyles count="4">
    <cellStyle name="Comma" xfId="3" builtinId="3"/>
    <cellStyle name="Normal" xfId="0" builtinId="0"/>
    <cellStyle name="Normal 11"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10</xdr:row>
      <xdr:rowOff>0</xdr:rowOff>
    </xdr:from>
    <xdr:to>
      <xdr:col>1</xdr:col>
      <xdr:colOff>1828800</xdr:colOff>
      <xdr:row>10</xdr:row>
      <xdr:rowOff>159258</xdr:rowOff>
    </xdr:to>
    <xdr:sp macro="" textlink="">
      <xdr:nvSpPr>
        <xdr:cNvPr id="2" name="Text Box 41">
          <a:extLst>
            <a:ext uri="{FF2B5EF4-FFF2-40B4-BE49-F238E27FC236}">
              <a16:creationId xmlns:a16="http://schemas.microsoft.com/office/drawing/2014/main" id="{00000000-0008-0000-0000-000002000000}"/>
            </a:ext>
          </a:extLst>
        </xdr:cNvPr>
        <xdr:cNvSpPr txBox="1">
          <a:spLocks noChangeArrowheads="1"/>
        </xdr:cNvSpPr>
      </xdr:nvSpPr>
      <xdr:spPr bwMode="auto">
        <a:xfrm>
          <a:off x="2171700" y="4200525"/>
          <a:ext cx="0" cy="504825"/>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3" name="Text Box 42">
          <a:extLst>
            <a:ext uri="{FF2B5EF4-FFF2-40B4-BE49-F238E27FC236}">
              <a16:creationId xmlns:a16="http://schemas.microsoft.com/office/drawing/2014/main" id="{00000000-0008-0000-0000-000003000000}"/>
            </a:ext>
          </a:extLst>
        </xdr:cNvPr>
        <xdr:cNvSpPr txBox="1">
          <a:spLocks noChangeArrowheads="1"/>
        </xdr:cNvSpPr>
      </xdr:nvSpPr>
      <xdr:spPr bwMode="auto">
        <a:xfrm>
          <a:off x="2171700" y="4200525"/>
          <a:ext cx="0" cy="504825"/>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4" name="Text Box 43">
          <a:extLst>
            <a:ext uri="{FF2B5EF4-FFF2-40B4-BE49-F238E27FC236}">
              <a16:creationId xmlns:a16="http://schemas.microsoft.com/office/drawing/2014/main" id="{00000000-0008-0000-0000-000004000000}"/>
            </a:ext>
          </a:extLst>
        </xdr:cNvPr>
        <xdr:cNvSpPr txBox="1">
          <a:spLocks noChangeArrowheads="1"/>
        </xdr:cNvSpPr>
      </xdr:nvSpPr>
      <xdr:spPr bwMode="auto">
        <a:xfrm>
          <a:off x="2171700" y="4200525"/>
          <a:ext cx="0" cy="504825"/>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5" name="Text Box 40">
          <a:extLst>
            <a:ext uri="{FF2B5EF4-FFF2-40B4-BE49-F238E27FC236}">
              <a16:creationId xmlns:a16="http://schemas.microsoft.com/office/drawing/2014/main" id="{00000000-0008-0000-0000-000005000000}"/>
            </a:ext>
          </a:extLst>
        </xdr:cNvPr>
        <xdr:cNvSpPr txBox="1">
          <a:spLocks noChangeArrowheads="1"/>
        </xdr:cNvSpPr>
      </xdr:nvSpPr>
      <xdr:spPr bwMode="auto">
        <a:xfrm>
          <a:off x="2171700" y="4200525"/>
          <a:ext cx="0" cy="285750"/>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6" name="Text Box 41">
          <a:extLst>
            <a:ext uri="{FF2B5EF4-FFF2-40B4-BE49-F238E27FC236}">
              <a16:creationId xmlns:a16="http://schemas.microsoft.com/office/drawing/2014/main" id="{00000000-0008-0000-0000-000006000000}"/>
            </a:ext>
          </a:extLst>
        </xdr:cNvPr>
        <xdr:cNvSpPr txBox="1">
          <a:spLocks noChangeArrowheads="1"/>
        </xdr:cNvSpPr>
      </xdr:nvSpPr>
      <xdr:spPr bwMode="auto">
        <a:xfrm>
          <a:off x="2171700" y="4200525"/>
          <a:ext cx="0" cy="285750"/>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7" name="Text Box 42">
          <a:extLst>
            <a:ext uri="{FF2B5EF4-FFF2-40B4-BE49-F238E27FC236}">
              <a16:creationId xmlns:a16="http://schemas.microsoft.com/office/drawing/2014/main" id="{00000000-0008-0000-0000-000007000000}"/>
            </a:ext>
          </a:extLst>
        </xdr:cNvPr>
        <xdr:cNvSpPr txBox="1">
          <a:spLocks noChangeArrowheads="1"/>
        </xdr:cNvSpPr>
      </xdr:nvSpPr>
      <xdr:spPr bwMode="auto">
        <a:xfrm>
          <a:off x="2171700" y="4200525"/>
          <a:ext cx="0" cy="285750"/>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8" name="Text Box 43">
          <a:extLst>
            <a:ext uri="{FF2B5EF4-FFF2-40B4-BE49-F238E27FC236}">
              <a16:creationId xmlns:a16="http://schemas.microsoft.com/office/drawing/2014/main" id="{00000000-0008-0000-0000-000008000000}"/>
            </a:ext>
          </a:extLst>
        </xdr:cNvPr>
        <xdr:cNvSpPr txBox="1">
          <a:spLocks noChangeArrowheads="1"/>
        </xdr:cNvSpPr>
      </xdr:nvSpPr>
      <xdr:spPr bwMode="auto">
        <a:xfrm>
          <a:off x="2171700" y="4200525"/>
          <a:ext cx="0" cy="28575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1257300</xdr:colOff>
      <xdr:row>10</xdr:row>
      <xdr:rowOff>159258</xdr:rowOff>
    </xdr:to>
    <xdr:sp macro="" textlink="">
      <xdr:nvSpPr>
        <xdr:cNvPr id="9" name="Text Box 52">
          <a:extLst>
            <a:ext uri="{FF2B5EF4-FFF2-40B4-BE49-F238E27FC236}">
              <a16:creationId xmlns:a16="http://schemas.microsoft.com/office/drawing/2014/main" id="{00000000-0008-0000-0000-000009000000}"/>
            </a:ext>
          </a:extLst>
        </xdr:cNvPr>
        <xdr:cNvSpPr txBox="1">
          <a:spLocks noChangeArrowheads="1"/>
        </xdr:cNvSpPr>
      </xdr:nvSpPr>
      <xdr:spPr bwMode="auto">
        <a:xfrm>
          <a:off x="342900" y="4200525"/>
          <a:ext cx="1257300" cy="323850"/>
        </a:xfrm>
        <a:prstGeom prst="rect">
          <a:avLst/>
        </a:prstGeom>
        <a:noFill/>
        <a:ln w="9525">
          <a:noFill/>
          <a:miter lim="800000"/>
          <a:headEnd/>
          <a:tailEnd/>
        </a:ln>
      </xdr:spPr>
    </xdr:sp>
    <xdr:clientData/>
  </xdr:twoCellAnchor>
  <xdr:twoCellAnchor editAs="oneCell">
    <xdr:from>
      <xdr:col>1</xdr:col>
      <xdr:colOff>0</xdr:colOff>
      <xdr:row>4</xdr:row>
      <xdr:rowOff>620486</xdr:rowOff>
    </xdr:from>
    <xdr:to>
      <xdr:col>1</xdr:col>
      <xdr:colOff>1238250</xdr:colOff>
      <xdr:row>4</xdr:row>
      <xdr:rowOff>639358</xdr:rowOff>
    </xdr:to>
    <xdr:sp macro="" textlink="">
      <xdr:nvSpPr>
        <xdr:cNvPr id="10" name="Text Box 52">
          <a:extLst>
            <a:ext uri="{FF2B5EF4-FFF2-40B4-BE49-F238E27FC236}">
              <a16:creationId xmlns:a16="http://schemas.microsoft.com/office/drawing/2014/main" id="{00000000-0008-0000-0000-00000A000000}"/>
            </a:ext>
          </a:extLst>
        </xdr:cNvPr>
        <xdr:cNvSpPr txBox="1">
          <a:spLocks noChangeArrowheads="1"/>
        </xdr:cNvSpPr>
      </xdr:nvSpPr>
      <xdr:spPr bwMode="auto">
        <a:xfrm>
          <a:off x="342900" y="1944461"/>
          <a:ext cx="1238250" cy="326695"/>
        </a:xfrm>
        <a:prstGeom prst="rect">
          <a:avLst/>
        </a:prstGeom>
        <a:noFill/>
        <a:ln>
          <a:noFill/>
        </a:ln>
      </xdr:spPr>
      <xdr:txBody>
        <a:bodyPr/>
        <a:lstStyle/>
        <a:p>
          <a:endParaRPr lang="en-US"/>
        </a:p>
        <a:p>
          <a:endParaRPr lang="vi-VN"/>
        </a:p>
      </xdr:txBody>
    </xdr:sp>
    <xdr:clientData/>
  </xdr:twoCellAnchor>
  <xdr:twoCellAnchor editAs="oneCell">
    <xdr:from>
      <xdr:col>1</xdr:col>
      <xdr:colOff>95250</xdr:colOff>
      <xdr:row>10</xdr:row>
      <xdr:rowOff>0</xdr:rowOff>
    </xdr:from>
    <xdr:to>
      <xdr:col>1</xdr:col>
      <xdr:colOff>1266063</xdr:colOff>
      <xdr:row>10</xdr:row>
      <xdr:rowOff>160401</xdr:rowOff>
    </xdr:to>
    <xdr:sp macro="" textlink="">
      <xdr:nvSpPr>
        <xdr:cNvPr id="11" name="Text Box 43">
          <a:extLst>
            <a:ext uri="{FF2B5EF4-FFF2-40B4-BE49-F238E27FC236}">
              <a16:creationId xmlns:a16="http://schemas.microsoft.com/office/drawing/2014/main" id="{00000000-0008-0000-0000-00000B000000}"/>
            </a:ext>
          </a:extLst>
        </xdr:cNvPr>
        <xdr:cNvSpPr txBox="1">
          <a:spLocks noChangeArrowheads="1"/>
        </xdr:cNvSpPr>
      </xdr:nvSpPr>
      <xdr:spPr bwMode="auto">
        <a:xfrm>
          <a:off x="438150" y="4200525"/>
          <a:ext cx="1152525" cy="161925"/>
        </a:xfrm>
        <a:prstGeom prst="rect">
          <a:avLst/>
        </a:prstGeom>
        <a:noFill/>
        <a:ln w="9525">
          <a:noFill/>
          <a:miter lim="800000"/>
          <a:headEnd/>
          <a:tailEnd/>
        </a:ln>
      </xdr:spPr>
    </xdr:sp>
    <xdr:clientData/>
  </xdr:twoCellAnchor>
  <xdr:twoCellAnchor editAs="oneCell">
    <xdr:from>
      <xdr:col>1</xdr:col>
      <xdr:colOff>0</xdr:colOff>
      <xdr:row>4</xdr:row>
      <xdr:rowOff>620486</xdr:rowOff>
    </xdr:from>
    <xdr:to>
      <xdr:col>1</xdr:col>
      <xdr:colOff>1238250</xdr:colOff>
      <xdr:row>4</xdr:row>
      <xdr:rowOff>639358</xdr:rowOff>
    </xdr:to>
    <xdr:sp macro="" textlink="">
      <xdr:nvSpPr>
        <xdr:cNvPr id="12" name="Text Box 52">
          <a:extLst>
            <a:ext uri="{FF2B5EF4-FFF2-40B4-BE49-F238E27FC236}">
              <a16:creationId xmlns:a16="http://schemas.microsoft.com/office/drawing/2014/main" id="{00000000-0008-0000-0000-00000C000000}"/>
            </a:ext>
          </a:extLst>
        </xdr:cNvPr>
        <xdr:cNvSpPr txBox="1">
          <a:spLocks noChangeArrowheads="1"/>
        </xdr:cNvSpPr>
      </xdr:nvSpPr>
      <xdr:spPr bwMode="auto">
        <a:xfrm>
          <a:off x="342900" y="1944461"/>
          <a:ext cx="1238250" cy="326695"/>
        </a:xfrm>
        <a:prstGeom prst="rect">
          <a:avLst/>
        </a:prstGeom>
        <a:noFill/>
        <a:ln>
          <a:noFill/>
        </a:ln>
      </xdr:spPr>
      <xdr:txBody>
        <a:bodyPr/>
        <a:lstStyle/>
        <a:p>
          <a:endParaRPr lang="en-US"/>
        </a:p>
        <a:p>
          <a:endParaRPr lang="vi-VN"/>
        </a:p>
      </xdr:txBody>
    </xdr:sp>
    <xdr:clientData/>
  </xdr:twoCellAnchor>
  <xdr:twoCellAnchor editAs="oneCell">
    <xdr:from>
      <xdr:col>1</xdr:col>
      <xdr:colOff>0</xdr:colOff>
      <xdr:row>5</xdr:row>
      <xdr:rowOff>620486</xdr:rowOff>
    </xdr:from>
    <xdr:to>
      <xdr:col>1</xdr:col>
      <xdr:colOff>1238250</xdr:colOff>
      <xdr:row>5</xdr:row>
      <xdr:rowOff>640000</xdr:rowOff>
    </xdr:to>
    <xdr:sp macro="" textlink="">
      <xdr:nvSpPr>
        <xdr:cNvPr id="13" name="Text Box 52">
          <a:extLst>
            <a:ext uri="{FF2B5EF4-FFF2-40B4-BE49-F238E27FC236}">
              <a16:creationId xmlns:a16="http://schemas.microsoft.com/office/drawing/2014/main" id="{00000000-0008-0000-0000-00000D000000}"/>
            </a:ext>
          </a:extLst>
        </xdr:cNvPr>
        <xdr:cNvSpPr txBox="1">
          <a:spLocks noChangeArrowheads="1"/>
        </xdr:cNvSpPr>
      </xdr:nvSpPr>
      <xdr:spPr bwMode="auto">
        <a:xfrm>
          <a:off x="342900" y="2363561"/>
          <a:ext cx="1238250" cy="324314"/>
        </a:xfrm>
        <a:prstGeom prst="rect">
          <a:avLst/>
        </a:prstGeom>
        <a:noFill/>
        <a:ln>
          <a:noFill/>
        </a:ln>
      </xdr:spPr>
      <xdr:txBody>
        <a:bodyPr/>
        <a:lstStyle/>
        <a:p>
          <a:endParaRPr lang="en-US"/>
        </a:p>
        <a:p>
          <a:endParaRPr lang="vi-VN"/>
        </a:p>
      </xdr:txBody>
    </xdr:sp>
    <xdr:clientData/>
  </xdr:twoCellAnchor>
  <xdr:twoCellAnchor editAs="oneCell">
    <xdr:from>
      <xdr:col>1</xdr:col>
      <xdr:colOff>0</xdr:colOff>
      <xdr:row>5</xdr:row>
      <xdr:rowOff>620486</xdr:rowOff>
    </xdr:from>
    <xdr:to>
      <xdr:col>1</xdr:col>
      <xdr:colOff>1238250</xdr:colOff>
      <xdr:row>5</xdr:row>
      <xdr:rowOff>640000</xdr:rowOff>
    </xdr:to>
    <xdr:sp macro="" textlink="">
      <xdr:nvSpPr>
        <xdr:cNvPr id="14" name="Text Box 52">
          <a:extLst>
            <a:ext uri="{FF2B5EF4-FFF2-40B4-BE49-F238E27FC236}">
              <a16:creationId xmlns:a16="http://schemas.microsoft.com/office/drawing/2014/main" id="{00000000-0008-0000-0000-00000E000000}"/>
            </a:ext>
          </a:extLst>
        </xdr:cNvPr>
        <xdr:cNvSpPr txBox="1">
          <a:spLocks noChangeArrowheads="1"/>
        </xdr:cNvSpPr>
      </xdr:nvSpPr>
      <xdr:spPr bwMode="auto">
        <a:xfrm>
          <a:off x="342900" y="2363561"/>
          <a:ext cx="1238250" cy="324314"/>
        </a:xfrm>
        <a:prstGeom prst="rect">
          <a:avLst/>
        </a:prstGeom>
        <a:noFill/>
        <a:ln>
          <a:noFill/>
        </a:ln>
      </xdr:spPr>
      <xdr:txBody>
        <a:bodyPr/>
        <a:lstStyle/>
        <a:p>
          <a:endParaRPr lang="en-US"/>
        </a:p>
        <a:p>
          <a:endParaRPr lang="vi-VN"/>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1828800</xdr:colOff>
      <xdr:row>10</xdr:row>
      <xdr:rowOff>0</xdr:rowOff>
    </xdr:from>
    <xdr:to>
      <xdr:col>1</xdr:col>
      <xdr:colOff>1828800</xdr:colOff>
      <xdr:row>10</xdr:row>
      <xdr:rowOff>159258</xdr:rowOff>
    </xdr:to>
    <xdr:sp macro="" textlink="">
      <xdr:nvSpPr>
        <xdr:cNvPr id="2" name="Text Box 41">
          <a:extLst>
            <a:ext uri="{FF2B5EF4-FFF2-40B4-BE49-F238E27FC236}">
              <a16:creationId xmlns:a16="http://schemas.microsoft.com/office/drawing/2014/main" id="{00000000-0008-0000-0100-000002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3" name="Text Box 42">
          <a:extLst>
            <a:ext uri="{FF2B5EF4-FFF2-40B4-BE49-F238E27FC236}">
              <a16:creationId xmlns:a16="http://schemas.microsoft.com/office/drawing/2014/main" id="{00000000-0008-0000-0100-000003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4" name="Text Box 43">
          <a:extLst>
            <a:ext uri="{FF2B5EF4-FFF2-40B4-BE49-F238E27FC236}">
              <a16:creationId xmlns:a16="http://schemas.microsoft.com/office/drawing/2014/main" id="{00000000-0008-0000-0100-000004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5" name="Text Box 40">
          <a:extLst>
            <a:ext uri="{FF2B5EF4-FFF2-40B4-BE49-F238E27FC236}">
              <a16:creationId xmlns:a16="http://schemas.microsoft.com/office/drawing/2014/main" id="{00000000-0008-0000-0100-000005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6" name="Text Box 41">
          <a:extLst>
            <a:ext uri="{FF2B5EF4-FFF2-40B4-BE49-F238E27FC236}">
              <a16:creationId xmlns:a16="http://schemas.microsoft.com/office/drawing/2014/main" id="{00000000-0008-0000-0100-000006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7" name="Text Box 42">
          <a:extLst>
            <a:ext uri="{FF2B5EF4-FFF2-40B4-BE49-F238E27FC236}">
              <a16:creationId xmlns:a16="http://schemas.microsoft.com/office/drawing/2014/main" id="{00000000-0008-0000-0100-000007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1828800</xdr:colOff>
      <xdr:row>10</xdr:row>
      <xdr:rowOff>0</xdr:rowOff>
    </xdr:from>
    <xdr:to>
      <xdr:col>1</xdr:col>
      <xdr:colOff>1828800</xdr:colOff>
      <xdr:row>10</xdr:row>
      <xdr:rowOff>159258</xdr:rowOff>
    </xdr:to>
    <xdr:sp macro="" textlink="">
      <xdr:nvSpPr>
        <xdr:cNvPr id="8" name="Text Box 43">
          <a:extLst>
            <a:ext uri="{FF2B5EF4-FFF2-40B4-BE49-F238E27FC236}">
              <a16:creationId xmlns:a16="http://schemas.microsoft.com/office/drawing/2014/main" id="{00000000-0008-0000-0100-000008000000}"/>
            </a:ext>
          </a:extLst>
        </xdr:cNvPr>
        <xdr:cNvSpPr txBox="1">
          <a:spLocks noChangeArrowheads="1"/>
        </xdr:cNvSpPr>
      </xdr:nvSpPr>
      <xdr:spPr bwMode="auto">
        <a:xfrm>
          <a:off x="2152650" y="11496675"/>
          <a:ext cx="0" cy="159258"/>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609600</xdr:colOff>
      <xdr:row>10</xdr:row>
      <xdr:rowOff>159258</xdr:rowOff>
    </xdr:to>
    <xdr:sp macro="" textlink="">
      <xdr:nvSpPr>
        <xdr:cNvPr id="9" name="Text Box 52">
          <a:extLst>
            <a:ext uri="{FF2B5EF4-FFF2-40B4-BE49-F238E27FC236}">
              <a16:creationId xmlns:a16="http://schemas.microsoft.com/office/drawing/2014/main" id="{00000000-0008-0000-0100-000009000000}"/>
            </a:ext>
          </a:extLst>
        </xdr:cNvPr>
        <xdr:cNvSpPr txBox="1">
          <a:spLocks noChangeArrowheads="1"/>
        </xdr:cNvSpPr>
      </xdr:nvSpPr>
      <xdr:spPr bwMode="auto">
        <a:xfrm>
          <a:off x="323850" y="11496675"/>
          <a:ext cx="1257300" cy="159258"/>
        </a:xfrm>
        <a:prstGeom prst="rect">
          <a:avLst/>
        </a:prstGeom>
        <a:noFill/>
        <a:ln w="9525">
          <a:noFill/>
          <a:miter lim="800000"/>
          <a:headEnd/>
          <a:tailEnd/>
        </a:ln>
      </xdr:spPr>
    </xdr:sp>
    <xdr:clientData/>
  </xdr:twoCellAnchor>
  <xdr:twoCellAnchor editAs="oneCell">
    <xdr:from>
      <xdr:col>1</xdr:col>
      <xdr:colOff>0</xdr:colOff>
      <xdr:row>4</xdr:row>
      <xdr:rowOff>620486</xdr:rowOff>
    </xdr:from>
    <xdr:to>
      <xdr:col>1</xdr:col>
      <xdr:colOff>609600</xdr:colOff>
      <xdr:row>4</xdr:row>
      <xdr:rowOff>801639</xdr:rowOff>
    </xdr:to>
    <xdr:sp macro="" textlink="">
      <xdr:nvSpPr>
        <xdr:cNvPr id="10" name="Text Box 52">
          <a:extLst>
            <a:ext uri="{FF2B5EF4-FFF2-40B4-BE49-F238E27FC236}">
              <a16:creationId xmlns:a16="http://schemas.microsoft.com/office/drawing/2014/main" id="{00000000-0008-0000-0100-00000A000000}"/>
            </a:ext>
          </a:extLst>
        </xdr:cNvPr>
        <xdr:cNvSpPr txBox="1">
          <a:spLocks noChangeArrowheads="1"/>
        </xdr:cNvSpPr>
      </xdr:nvSpPr>
      <xdr:spPr bwMode="auto">
        <a:xfrm>
          <a:off x="323850" y="2515961"/>
          <a:ext cx="1238250" cy="18872"/>
        </a:xfrm>
        <a:prstGeom prst="rect">
          <a:avLst/>
        </a:prstGeom>
        <a:noFill/>
        <a:ln>
          <a:noFill/>
        </a:ln>
      </xdr:spPr>
      <xdr:txBody>
        <a:bodyPr/>
        <a:lstStyle/>
        <a:p>
          <a:endParaRPr lang="en-US"/>
        </a:p>
        <a:p>
          <a:endParaRPr lang="vi-VN"/>
        </a:p>
      </xdr:txBody>
    </xdr:sp>
    <xdr:clientData/>
  </xdr:twoCellAnchor>
  <xdr:twoCellAnchor editAs="oneCell">
    <xdr:from>
      <xdr:col>1</xdr:col>
      <xdr:colOff>95250</xdr:colOff>
      <xdr:row>10</xdr:row>
      <xdr:rowOff>0</xdr:rowOff>
    </xdr:from>
    <xdr:to>
      <xdr:col>1</xdr:col>
      <xdr:colOff>608838</xdr:colOff>
      <xdr:row>10</xdr:row>
      <xdr:rowOff>160401</xdr:rowOff>
    </xdr:to>
    <xdr:sp macro="" textlink="">
      <xdr:nvSpPr>
        <xdr:cNvPr id="11" name="Text Box 43">
          <a:extLst>
            <a:ext uri="{FF2B5EF4-FFF2-40B4-BE49-F238E27FC236}">
              <a16:creationId xmlns:a16="http://schemas.microsoft.com/office/drawing/2014/main" id="{00000000-0008-0000-0100-00000B000000}"/>
            </a:ext>
          </a:extLst>
        </xdr:cNvPr>
        <xdr:cNvSpPr txBox="1">
          <a:spLocks noChangeArrowheads="1"/>
        </xdr:cNvSpPr>
      </xdr:nvSpPr>
      <xdr:spPr bwMode="auto">
        <a:xfrm>
          <a:off x="419100" y="11496675"/>
          <a:ext cx="1170813" cy="160401"/>
        </a:xfrm>
        <a:prstGeom prst="rect">
          <a:avLst/>
        </a:prstGeom>
        <a:noFill/>
        <a:ln w="9525">
          <a:noFill/>
          <a:miter lim="800000"/>
          <a:headEnd/>
          <a:tailEnd/>
        </a:ln>
      </xdr:spPr>
    </xdr:sp>
    <xdr:clientData/>
  </xdr:twoCellAnchor>
  <xdr:twoCellAnchor editAs="oneCell">
    <xdr:from>
      <xdr:col>1</xdr:col>
      <xdr:colOff>0</xdr:colOff>
      <xdr:row>4</xdr:row>
      <xdr:rowOff>620486</xdr:rowOff>
    </xdr:from>
    <xdr:to>
      <xdr:col>1</xdr:col>
      <xdr:colOff>609600</xdr:colOff>
      <xdr:row>4</xdr:row>
      <xdr:rowOff>801639</xdr:rowOff>
    </xdr:to>
    <xdr:sp macro="" textlink="">
      <xdr:nvSpPr>
        <xdr:cNvPr id="12" name="Text Box 52">
          <a:extLst>
            <a:ext uri="{FF2B5EF4-FFF2-40B4-BE49-F238E27FC236}">
              <a16:creationId xmlns:a16="http://schemas.microsoft.com/office/drawing/2014/main" id="{00000000-0008-0000-0100-00000C000000}"/>
            </a:ext>
          </a:extLst>
        </xdr:cNvPr>
        <xdr:cNvSpPr txBox="1">
          <a:spLocks noChangeArrowheads="1"/>
        </xdr:cNvSpPr>
      </xdr:nvSpPr>
      <xdr:spPr bwMode="auto">
        <a:xfrm>
          <a:off x="323850" y="2515961"/>
          <a:ext cx="1238250" cy="18872"/>
        </a:xfrm>
        <a:prstGeom prst="rect">
          <a:avLst/>
        </a:prstGeom>
        <a:noFill/>
        <a:ln>
          <a:noFill/>
        </a:ln>
      </xdr:spPr>
      <xdr:txBody>
        <a:bodyPr/>
        <a:lstStyle/>
        <a:p>
          <a:endParaRPr lang="en-US"/>
        </a:p>
        <a:p>
          <a:endParaRPr lang="vi-VN"/>
        </a:p>
      </xdr:txBody>
    </xdr:sp>
    <xdr:clientData/>
  </xdr:twoCellAnchor>
  <xdr:twoCellAnchor editAs="oneCell">
    <xdr:from>
      <xdr:col>1</xdr:col>
      <xdr:colOff>0</xdr:colOff>
      <xdr:row>5</xdr:row>
      <xdr:rowOff>620486</xdr:rowOff>
    </xdr:from>
    <xdr:to>
      <xdr:col>1</xdr:col>
      <xdr:colOff>609600</xdr:colOff>
      <xdr:row>6</xdr:row>
      <xdr:rowOff>1825</xdr:rowOff>
    </xdr:to>
    <xdr:sp macro="" textlink="">
      <xdr:nvSpPr>
        <xdr:cNvPr id="13" name="Text Box 52">
          <a:extLst>
            <a:ext uri="{FF2B5EF4-FFF2-40B4-BE49-F238E27FC236}">
              <a16:creationId xmlns:a16="http://schemas.microsoft.com/office/drawing/2014/main" id="{00000000-0008-0000-0100-00000D000000}"/>
            </a:ext>
          </a:extLst>
        </xdr:cNvPr>
        <xdr:cNvSpPr txBox="1">
          <a:spLocks noChangeArrowheads="1"/>
        </xdr:cNvSpPr>
      </xdr:nvSpPr>
      <xdr:spPr bwMode="auto">
        <a:xfrm>
          <a:off x="323850" y="3316061"/>
          <a:ext cx="1238250" cy="19514"/>
        </a:xfrm>
        <a:prstGeom prst="rect">
          <a:avLst/>
        </a:prstGeom>
        <a:noFill/>
        <a:ln>
          <a:noFill/>
        </a:ln>
      </xdr:spPr>
      <xdr:txBody>
        <a:bodyPr/>
        <a:lstStyle/>
        <a:p>
          <a:endParaRPr lang="en-US"/>
        </a:p>
        <a:p>
          <a:endParaRPr lang="vi-VN"/>
        </a:p>
      </xdr:txBody>
    </xdr:sp>
    <xdr:clientData/>
  </xdr:twoCellAnchor>
  <xdr:twoCellAnchor editAs="oneCell">
    <xdr:from>
      <xdr:col>1</xdr:col>
      <xdr:colOff>0</xdr:colOff>
      <xdr:row>5</xdr:row>
      <xdr:rowOff>620486</xdr:rowOff>
    </xdr:from>
    <xdr:to>
      <xdr:col>1</xdr:col>
      <xdr:colOff>609600</xdr:colOff>
      <xdr:row>6</xdr:row>
      <xdr:rowOff>1825</xdr:rowOff>
    </xdr:to>
    <xdr:sp macro="" textlink="">
      <xdr:nvSpPr>
        <xdr:cNvPr id="14" name="Text Box 52">
          <a:extLst>
            <a:ext uri="{FF2B5EF4-FFF2-40B4-BE49-F238E27FC236}">
              <a16:creationId xmlns:a16="http://schemas.microsoft.com/office/drawing/2014/main" id="{00000000-0008-0000-0100-00000E000000}"/>
            </a:ext>
          </a:extLst>
        </xdr:cNvPr>
        <xdr:cNvSpPr txBox="1">
          <a:spLocks noChangeArrowheads="1"/>
        </xdr:cNvSpPr>
      </xdr:nvSpPr>
      <xdr:spPr bwMode="auto">
        <a:xfrm>
          <a:off x="323850" y="3316061"/>
          <a:ext cx="1238250" cy="19514"/>
        </a:xfrm>
        <a:prstGeom prst="rect">
          <a:avLst/>
        </a:prstGeom>
        <a:noFill/>
        <a:ln>
          <a:noFill/>
        </a:ln>
      </xdr:spPr>
      <xdr:txBody>
        <a:bodyPr/>
        <a:lstStyle/>
        <a:p>
          <a:endParaRPr lang="en-US"/>
        </a:p>
        <a:p>
          <a:endParaRPr lang="vi-VN"/>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zoomScale="70" zoomScaleNormal="70" workbookViewId="0">
      <pane ySplit="3" topLeftCell="A4" activePane="bottomLeft" state="frozen"/>
      <selection pane="bottomLeft" activeCell="AG6" sqref="AG6"/>
    </sheetView>
  </sheetViews>
  <sheetFormatPr defaultColWidth="9.109375" defaultRowHeight="15.6" x14ac:dyDescent="0.25"/>
  <cols>
    <col min="1" max="1" width="4.88671875" style="1" customWidth="1"/>
    <col min="2" max="2" width="28" style="16" customWidth="1"/>
    <col min="3" max="3" width="12.88671875" style="16" customWidth="1"/>
    <col min="4" max="4" width="11.6640625" style="16" customWidth="1"/>
    <col min="5" max="5" width="14.44140625" style="26" hidden="1" customWidth="1"/>
    <col min="6" max="6" width="10.44140625" style="1" customWidth="1"/>
    <col min="7" max="7" width="21.44140625" style="34" bestFit="1" customWidth="1"/>
    <col min="8" max="8" width="25" style="1" bestFit="1" customWidth="1"/>
    <col min="9" max="9" width="53.88671875" style="1" customWidth="1"/>
    <col min="10" max="10" width="14.33203125" style="1" customWidth="1"/>
    <col min="11" max="11" width="20.6640625" style="1" customWidth="1"/>
    <col min="12" max="12" width="14.109375" style="1" customWidth="1"/>
    <col min="13" max="13" width="17.6640625" style="1" hidden="1" customWidth="1"/>
    <col min="14" max="14" width="35.6640625" style="1" hidden="1" customWidth="1"/>
    <col min="15" max="15" width="11.6640625" style="1" hidden="1" customWidth="1"/>
    <col min="16" max="16" width="11.88671875" style="1" hidden="1" customWidth="1"/>
    <col min="17" max="17" width="22.109375" style="1" hidden="1" customWidth="1"/>
    <col min="18" max="18" width="18" style="1" hidden="1" customWidth="1"/>
    <col min="19" max="19" width="16.109375" style="1" hidden="1" customWidth="1"/>
    <col min="20" max="20" width="28.5546875" style="1" hidden="1" customWidth="1"/>
    <col min="21" max="21" width="4.5546875" style="1" hidden="1" customWidth="1"/>
    <col min="22" max="22" width="10.88671875" style="1" customWidth="1"/>
    <col min="23" max="23" width="50.33203125" style="1" hidden="1" customWidth="1"/>
    <col min="24" max="24" width="23.33203125" style="1" hidden="1" customWidth="1"/>
    <col min="25" max="27" width="14.5546875" style="1" hidden="1" customWidth="1"/>
    <col min="28" max="29" width="13.109375" style="1" hidden="1" customWidth="1"/>
    <col min="30" max="30" width="0" style="1" hidden="1" customWidth="1"/>
    <col min="31" max="16384" width="9.109375" style="1"/>
  </cols>
  <sheetData>
    <row r="1" spans="1:29" ht="29.25" customHeight="1" x14ac:dyDescent="0.25">
      <c r="A1" s="46" t="s">
        <v>49</v>
      </c>
      <c r="B1" s="46"/>
      <c r="C1" s="46"/>
      <c r="D1" s="46"/>
      <c r="E1" s="46"/>
      <c r="F1" s="46"/>
      <c r="G1" s="46"/>
      <c r="H1" s="46"/>
      <c r="I1" s="46"/>
      <c r="J1" s="46"/>
      <c r="K1" s="46"/>
      <c r="L1" s="46"/>
      <c r="M1" s="46"/>
      <c r="N1" s="46"/>
      <c r="O1" s="46"/>
      <c r="P1" s="46"/>
      <c r="Q1" s="46"/>
      <c r="R1" s="46"/>
      <c r="S1" s="46"/>
      <c r="T1" s="46"/>
      <c r="U1" s="46"/>
      <c r="V1" s="46"/>
      <c r="W1" s="43"/>
      <c r="X1" s="47" t="s">
        <v>40</v>
      </c>
      <c r="Y1" s="47"/>
      <c r="Z1" s="47"/>
      <c r="AA1" s="47"/>
      <c r="AB1" s="47"/>
      <c r="AC1" s="47"/>
    </row>
    <row r="2" spans="1:29" ht="21" customHeight="1" x14ac:dyDescent="0.25">
      <c r="A2" s="48" t="s">
        <v>181</v>
      </c>
      <c r="B2" s="48"/>
      <c r="C2" s="48"/>
      <c r="D2" s="48"/>
      <c r="E2" s="48"/>
      <c r="F2" s="48"/>
      <c r="G2" s="48"/>
      <c r="H2" s="48"/>
      <c r="I2" s="48"/>
      <c r="J2" s="48"/>
      <c r="K2" s="48"/>
      <c r="L2" s="48"/>
      <c r="M2" s="48"/>
      <c r="N2" s="48"/>
      <c r="O2" s="48"/>
      <c r="P2" s="48"/>
      <c r="Q2" s="48"/>
      <c r="R2" s="48"/>
      <c r="S2" s="48"/>
      <c r="T2" s="48"/>
      <c r="U2" s="48"/>
      <c r="V2" s="48"/>
      <c r="W2" s="43"/>
      <c r="X2" s="47" t="s">
        <v>40</v>
      </c>
      <c r="Y2" s="47"/>
      <c r="Z2" s="47"/>
      <c r="AA2" s="47"/>
      <c r="AB2" s="47"/>
      <c r="AC2" s="47"/>
    </row>
    <row r="3" spans="1:29" ht="59.25" customHeight="1" x14ac:dyDescent="0.25">
      <c r="A3" s="2" t="s">
        <v>0</v>
      </c>
      <c r="B3" s="2" t="s">
        <v>11</v>
      </c>
      <c r="C3" s="2" t="s">
        <v>51</v>
      </c>
      <c r="D3" s="2" t="s">
        <v>106</v>
      </c>
      <c r="E3" s="23" t="s">
        <v>107</v>
      </c>
      <c r="F3" s="2" t="s">
        <v>21</v>
      </c>
      <c r="G3" s="32" t="s">
        <v>12</v>
      </c>
      <c r="H3" s="2" t="s">
        <v>69</v>
      </c>
      <c r="I3" s="2" t="s">
        <v>164</v>
      </c>
      <c r="J3" s="2" t="s">
        <v>52</v>
      </c>
      <c r="K3" s="2" t="s">
        <v>13</v>
      </c>
      <c r="L3" s="2" t="s">
        <v>14</v>
      </c>
      <c r="M3" s="2" t="s">
        <v>10</v>
      </c>
      <c r="N3" s="2" t="s">
        <v>9</v>
      </c>
      <c r="O3" s="2" t="s">
        <v>8</v>
      </c>
      <c r="P3" s="2" t="s">
        <v>2</v>
      </c>
      <c r="Q3" s="2" t="s">
        <v>4</v>
      </c>
      <c r="R3" s="2" t="s">
        <v>5</v>
      </c>
      <c r="S3" s="2" t="s">
        <v>6</v>
      </c>
      <c r="T3" s="2" t="s">
        <v>7</v>
      </c>
      <c r="U3" s="45" t="s">
        <v>3</v>
      </c>
      <c r="V3" s="2" t="s">
        <v>1</v>
      </c>
      <c r="W3" s="3"/>
      <c r="X3" s="2" t="s">
        <v>27</v>
      </c>
      <c r="Y3" s="2" t="s">
        <v>28</v>
      </c>
      <c r="Z3" s="2" t="s">
        <v>80</v>
      </c>
      <c r="AA3" s="2" t="s">
        <v>82</v>
      </c>
      <c r="AB3" s="2" t="s">
        <v>31</v>
      </c>
      <c r="AC3" s="2" t="s">
        <v>34</v>
      </c>
    </row>
    <row r="4" spans="1:29" ht="31.2" x14ac:dyDescent="0.25">
      <c r="A4" s="2" t="s">
        <v>102</v>
      </c>
      <c r="B4" s="2" t="s">
        <v>103</v>
      </c>
      <c r="C4" s="2"/>
      <c r="D4" s="2"/>
      <c r="E4" s="23"/>
      <c r="F4" s="2">
        <f>SUM(F5:F22)</f>
        <v>570.86999999999989</v>
      </c>
      <c r="G4" s="44">
        <f>SUM(G5:G22)</f>
        <v>22792279.853999998</v>
      </c>
      <c r="H4" s="2"/>
      <c r="I4" s="2"/>
      <c r="J4" s="2"/>
      <c r="K4" s="2"/>
      <c r="L4" s="2"/>
      <c r="M4" s="2"/>
      <c r="N4" s="2"/>
      <c r="O4" s="2"/>
      <c r="P4" s="2"/>
      <c r="Q4" s="2"/>
      <c r="R4" s="2"/>
      <c r="S4" s="2"/>
      <c r="T4" s="2"/>
      <c r="U4" s="45"/>
      <c r="V4" s="2"/>
      <c r="W4" s="3"/>
      <c r="X4" s="2"/>
      <c r="Y4" s="2"/>
      <c r="Z4" s="2"/>
      <c r="AA4" s="2"/>
      <c r="AB4" s="2"/>
      <c r="AC4" s="2"/>
    </row>
    <row r="5" spans="1:29" s="13" customFormat="1" ht="68.25" customHeight="1" x14ac:dyDescent="0.25">
      <c r="A5" s="4">
        <v>1</v>
      </c>
      <c r="B5" s="5" t="s">
        <v>15</v>
      </c>
      <c r="C5" s="5"/>
      <c r="D5" s="7" t="s">
        <v>41</v>
      </c>
      <c r="E5" s="24"/>
      <c r="F5" s="6">
        <v>9.85</v>
      </c>
      <c r="G5" s="33">
        <v>106950</v>
      </c>
      <c r="H5" s="7" t="s">
        <v>22</v>
      </c>
      <c r="I5" s="7" t="s">
        <v>22</v>
      </c>
      <c r="J5" s="7" t="s">
        <v>127</v>
      </c>
      <c r="K5" s="7" t="s">
        <v>167</v>
      </c>
      <c r="L5" s="7" t="s">
        <v>23</v>
      </c>
      <c r="M5" s="7"/>
      <c r="N5" s="7"/>
      <c r="O5" s="7"/>
      <c r="P5" s="7"/>
      <c r="Q5" s="7"/>
      <c r="R5" s="7"/>
      <c r="S5" s="7"/>
      <c r="T5" s="7"/>
      <c r="U5" s="8"/>
      <c r="V5" s="7"/>
      <c r="W5" s="9"/>
      <c r="X5" s="11" t="s">
        <v>42</v>
      </c>
      <c r="Y5" s="7" t="s">
        <v>32</v>
      </c>
      <c r="Z5" s="7"/>
      <c r="AA5" s="7"/>
      <c r="AB5" s="12"/>
      <c r="AC5" s="12"/>
    </row>
    <row r="6" spans="1:29" s="13" customFormat="1" ht="126.75" customHeight="1" x14ac:dyDescent="0.25">
      <c r="A6" s="4">
        <f t="shared" ref="A6:A17" si="0">A5+1</f>
        <v>2</v>
      </c>
      <c r="B6" s="5" t="s">
        <v>19</v>
      </c>
      <c r="C6" s="10" t="s">
        <v>59</v>
      </c>
      <c r="D6" s="7" t="s">
        <v>37</v>
      </c>
      <c r="E6" s="25" t="s">
        <v>59</v>
      </c>
      <c r="F6" s="10">
        <v>89.85</v>
      </c>
      <c r="G6" s="33">
        <v>4185397</v>
      </c>
      <c r="H6" s="7" t="s">
        <v>38</v>
      </c>
      <c r="I6" s="7" t="s">
        <v>73</v>
      </c>
      <c r="J6" s="10" t="s">
        <v>128</v>
      </c>
      <c r="K6" s="7" t="s">
        <v>108</v>
      </c>
      <c r="L6" s="7" t="s">
        <v>23</v>
      </c>
      <c r="M6" s="7"/>
      <c r="N6" s="7"/>
      <c r="O6" s="7"/>
      <c r="P6" s="7"/>
      <c r="Q6" s="7"/>
      <c r="R6" s="7"/>
      <c r="S6" s="7"/>
      <c r="T6" s="7"/>
      <c r="U6" s="8"/>
      <c r="V6" s="7"/>
      <c r="W6" s="9"/>
      <c r="X6" s="11"/>
      <c r="Y6" s="7" t="s">
        <v>37</v>
      </c>
      <c r="Z6" s="7"/>
      <c r="AA6" s="7"/>
      <c r="AB6" s="7" t="s">
        <v>36</v>
      </c>
      <c r="AC6" s="12"/>
    </row>
    <row r="7" spans="1:29" s="13" customFormat="1" ht="120" customHeight="1" x14ac:dyDescent="0.25">
      <c r="A7" s="4">
        <f t="shared" si="0"/>
        <v>3</v>
      </c>
      <c r="B7" s="5" t="s">
        <v>16</v>
      </c>
      <c r="C7" s="10" t="s">
        <v>59</v>
      </c>
      <c r="D7" s="7" t="s">
        <v>30</v>
      </c>
      <c r="E7" s="25" t="s">
        <v>59</v>
      </c>
      <c r="F7" s="10">
        <v>11.58</v>
      </c>
      <c r="G7" s="33">
        <v>117101</v>
      </c>
      <c r="H7" s="7" t="s">
        <v>24</v>
      </c>
      <c r="I7" s="7" t="s">
        <v>74</v>
      </c>
      <c r="J7" s="10" t="s">
        <v>124</v>
      </c>
      <c r="K7" s="7" t="s">
        <v>165</v>
      </c>
      <c r="L7" s="7" t="s">
        <v>23</v>
      </c>
      <c r="M7" s="7" t="s">
        <v>50</v>
      </c>
      <c r="N7" s="7"/>
      <c r="O7" s="7"/>
      <c r="P7" s="7"/>
      <c r="Q7" s="7"/>
      <c r="R7" s="7"/>
      <c r="S7" s="7"/>
      <c r="T7" s="7"/>
      <c r="U7" s="8"/>
      <c r="V7" s="7" t="s">
        <v>119</v>
      </c>
      <c r="W7" s="9"/>
      <c r="X7" s="11" t="s">
        <v>43</v>
      </c>
      <c r="Y7" s="7" t="s">
        <v>30</v>
      </c>
      <c r="Z7" s="7"/>
      <c r="AA7" s="7"/>
      <c r="AB7" s="7" t="s">
        <v>36</v>
      </c>
      <c r="AC7" s="12"/>
    </row>
    <row r="8" spans="1:29" s="13" customFormat="1" ht="133.5" customHeight="1" x14ac:dyDescent="0.25">
      <c r="A8" s="4">
        <f t="shared" si="0"/>
        <v>4</v>
      </c>
      <c r="B8" s="5" t="s">
        <v>17</v>
      </c>
      <c r="C8" s="10" t="s">
        <v>59</v>
      </c>
      <c r="D8" s="7" t="s">
        <v>29</v>
      </c>
      <c r="E8" s="25" t="s">
        <v>59</v>
      </c>
      <c r="F8" s="10">
        <v>11.9</v>
      </c>
      <c r="G8" s="33">
        <v>133197</v>
      </c>
      <c r="H8" s="7" t="s">
        <v>26</v>
      </c>
      <c r="I8" s="7" t="s">
        <v>75</v>
      </c>
      <c r="J8" s="7" t="s">
        <v>163</v>
      </c>
      <c r="K8" s="7" t="s">
        <v>166</v>
      </c>
      <c r="L8" s="7" t="s">
        <v>25</v>
      </c>
      <c r="M8" s="7"/>
      <c r="N8" s="7"/>
      <c r="O8" s="7"/>
      <c r="P8" s="7"/>
      <c r="Q8" s="7"/>
      <c r="R8" s="7"/>
      <c r="S8" s="7"/>
      <c r="T8" s="7"/>
      <c r="U8" s="8"/>
      <c r="V8" s="7"/>
      <c r="W8" s="9"/>
      <c r="X8" s="7" t="s">
        <v>44</v>
      </c>
      <c r="Y8" s="7" t="s">
        <v>29</v>
      </c>
      <c r="Z8" s="7"/>
      <c r="AA8" s="7"/>
      <c r="AB8" s="7" t="s">
        <v>33</v>
      </c>
      <c r="AC8" s="7" t="s">
        <v>35</v>
      </c>
    </row>
    <row r="9" spans="1:29" s="13" customFormat="1" ht="78" x14ac:dyDescent="0.25">
      <c r="A9" s="4">
        <f t="shared" si="0"/>
        <v>5</v>
      </c>
      <c r="B9" s="5" t="s">
        <v>53</v>
      </c>
      <c r="C9" s="10"/>
      <c r="D9" s="7" t="s">
        <v>76</v>
      </c>
      <c r="E9" s="25"/>
      <c r="F9" s="10">
        <v>27.32</v>
      </c>
      <c r="G9" s="33">
        <v>806771.31400000001</v>
      </c>
      <c r="H9" s="7" t="s">
        <v>77</v>
      </c>
      <c r="I9" s="7" t="s">
        <v>78</v>
      </c>
      <c r="J9" s="10" t="s">
        <v>128</v>
      </c>
      <c r="K9" s="7" t="s">
        <v>115</v>
      </c>
      <c r="L9" s="7" t="s">
        <v>23</v>
      </c>
      <c r="M9" s="7"/>
      <c r="N9" s="7"/>
      <c r="O9" s="7"/>
      <c r="P9" s="7"/>
      <c r="Q9" s="7"/>
      <c r="R9" s="7"/>
      <c r="S9" s="7"/>
      <c r="T9" s="7"/>
      <c r="U9" s="8"/>
      <c r="V9" s="7" t="s">
        <v>68</v>
      </c>
      <c r="W9" s="9"/>
      <c r="X9" s="11"/>
      <c r="Y9" s="7" t="s">
        <v>76</v>
      </c>
      <c r="Z9" s="7"/>
      <c r="AA9" s="7"/>
      <c r="AB9" s="12"/>
      <c r="AC9" s="12"/>
    </row>
    <row r="10" spans="1:29" s="13" customFormat="1" ht="109.2" x14ac:dyDescent="0.25">
      <c r="A10" s="4">
        <f t="shared" si="0"/>
        <v>6</v>
      </c>
      <c r="B10" s="5" t="s">
        <v>18</v>
      </c>
      <c r="C10" s="10" t="s">
        <v>59</v>
      </c>
      <c r="D10" s="7" t="s">
        <v>79</v>
      </c>
      <c r="E10" s="25" t="s">
        <v>59</v>
      </c>
      <c r="F10" s="10">
        <v>18.88</v>
      </c>
      <c r="G10" s="33">
        <v>1434051.6470000001</v>
      </c>
      <c r="H10" s="7" t="s">
        <v>84</v>
      </c>
      <c r="I10" s="7" t="s">
        <v>85</v>
      </c>
      <c r="J10" s="10" t="s">
        <v>155</v>
      </c>
      <c r="K10" s="7" t="s">
        <v>114</v>
      </c>
      <c r="L10" s="7" t="s">
        <v>23</v>
      </c>
      <c r="M10" s="7"/>
      <c r="N10" s="7"/>
      <c r="O10" s="7"/>
      <c r="P10" s="7"/>
      <c r="Q10" s="7"/>
      <c r="R10" s="7"/>
      <c r="S10" s="7"/>
      <c r="T10" s="7"/>
      <c r="U10" s="8"/>
      <c r="V10" s="7"/>
      <c r="W10" s="9"/>
      <c r="X10" s="11" t="s">
        <v>45</v>
      </c>
      <c r="Y10" s="7" t="s">
        <v>79</v>
      </c>
      <c r="Z10" s="7" t="s">
        <v>81</v>
      </c>
      <c r="AA10" s="7" t="s">
        <v>83</v>
      </c>
      <c r="AB10" s="12"/>
      <c r="AC10" s="12"/>
    </row>
    <row r="11" spans="1:29" s="13" customFormat="1" ht="62.4" x14ac:dyDescent="0.25">
      <c r="A11" s="4">
        <f t="shared" si="0"/>
        <v>7</v>
      </c>
      <c r="B11" s="5" t="s">
        <v>54</v>
      </c>
      <c r="C11" s="10" t="s">
        <v>60</v>
      </c>
      <c r="D11" s="7" t="s">
        <v>86</v>
      </c>
      <c r="E11" s="25" t="s">
        <v>60</v>
      </c>
      <c r="F11" s="14">
        <v>33.35</v>
      </c>
      <c r="G11" s="33">
        <v>898640</v>
      </c>
      <c r="H11" s="7" t="s">
        <v>87</v>
      </c>
      <c r="I11" s="7" t="s">
        <v>85</v>
      </c>
      <c r="J11" s="10" t="s">
        <v>168</v>
      </c>
      <c r="K11" s="7" t="s">
        <v>114</v>
      </c>
      <c r="L11" s="7" t="s">
        <v>23</v>
      </c>
      <c r="M11" s="7"/>
      <c r="N11" s="7"/>
      <c r="O11" s="7"/>
      <c r="P11" s="7"/>
      <c r="Q11" s="7"/>
      <c r="R11" s="7"/>
      <c r="S11" s="7"/>
      <c r="T11" s="7"/>
      <c r="U11" s="8"/>
      <c r="V11" s="7"/>
      <c r="W11" s="9"/>
      <c r="X11" s="15" t="s">
        <v>48</v>
      </c>
      <c r="Y11" s="7" t="s">
        <v>86</v>
      </c>
      <c r="Z11" s="7" t="s">
        <v>88</v>
      </c>
      <c r="AA11" s="7" t="s">
        <v>89</v>
      </c>
      <c r="AB11" s="12"/>
      <c r="AC11" s="12"/>
    </row>
    <row r="12" spans="1:29" s="13" customFormat="1" ht="93.6" x14ac:dyDescent="0.25">
      <c r="A12" s="4">
        <f t="shared" si="0"/>
        <v>8</v>
      </c>
      <c r="B12" s="5" t="s">
        <v>55</v>
      </c>
      <c r="C12" s="10" t="s">
        <v>63</v>
      </c>
      <c r="D12" s="7" t="s">
        <v>95</v>
      </c>
      <c r="E12" s="25" t="s">
        <v>63</v>
      </c>
      <c r="F12" s="10">
        <v>3.55</v>
      </c>
      <c r="G12" s="33">
        <v>92453</v>
      </c>
      <c r="H12" s="7" t="s">
        <v>91</v>
      </c>
      <c r="I12" s="7" t="s">
        <v>96</v>
      </c>
      <c r="J12" s="10" t="s">
        <v>129</v>
      </c>
      <c r="K12" s="7" t="s">
        <v>125</v>
      </c>
      <c r="L12" s="7" t="s">
        <v>23</v>
      </c>
      <c r="M12" s="7"/>
      <c r="N12" s="7"/>
      <c r="O12" s="7"/>
      <c r="P12" s="7"/>
      <c r="Q12" s="7"/>
      <c r="R12" s="7"/>
      <c r="S12" s="7"/>
      <c r="T12" s="7"/>
      <c r="U12" s="8"/>
      <c r="V12" s="7" t="s">
        <v>167</v>
      </c>
      <c r="W12" s="9"/>
      <c r="X12" s="11"/>
      <c r="Y12" s="7" t="s">
        <v>95</v>
      </c>
      <c r="Z12" s="7" t="s">
        <v>97</v>
      </c>
      <c r="AA12" s="7" t="s">
        <v>98</v>
      </c>
      <c r="AB12" s="12"/>
      <c r="AC12" s="12"/>
    </row>
    <row r="13" spans="1:29" s="13" customFormat="1" ht="78" x14ac:dyDescent="0.25">
      <c r="A13" s="4">
        <f t="shared" si="0"/>
        <v>9</v>
      </c>
      <c r="B13" s="5" t="s">
        <v>56</v>
      </c>
      <c r="C13" s="10" t="s">
        <v>63</v>
      </c>
      <c r="D13" s="7" t="s">
        <v>90</v>
      </c>
      <c r="E13" s="25" t="s">
        <v>63</v>
      </c>
      <c r="F13" s="10">
        <v>9.6</v>
      </c>
      <c r="G13" s="33">
        <v>149513.70199999999</v>
      </c>
      <c r="H13" s="7" t="s">
        <v>91</v>
      </c>
      <c r="I13" s="7" t="s">
        <v>92</v>
      </c>
      <c r="J13" s="10" t="s">
        <v>129</v>
      </c>
      <c r="K13" s="7" t="s">
        <v>182</v>
      </c>
      <c r="L13" s="7" t="s">
        <v>25</v>
      </c>
      <c r="M13" s="7"/>
      <c r="N13" s="7"/>
      <c r="O13" s="7"/>
      <c r="P13" s="7"/>
      <c r="Q13" s="7"/>
      <c r="R13" s="7"/>
      <c r="S13" s="7"/>
      <c r="T13" s="7"/>
      <c r="U13" s="8"/>
      <c r="V13" s="7"/>
      <c r="W13" s="9"/>
      <c r="X13" s="11"/>
      <c r="Y13" s="7" t="s">
        <v>90</v>
      </c>
      <c r="Z13" s="7" t="s">
        <v>93</v>
      </c>
      <c r="AA13" s="7" t="s">
        <v>94</v>
      </c>
      <c r="AB13" s="12"/>
      <c r="AC13" s="12"/>
    </row>
    <row r="14" spans="1:29" s="13" customFormat="1" ht="93.6" x14ac:dyDescent="0.25">
      <c r="A14" s="4">
        <f t="shared" si="0"/>
        <v>10</v>
      </c>
      <c r="B14" s="5" t="s">
        <v>57</v>
      </c>
      <c r="C14" s="10" t="s">
        <v>63</v>
      </c>
      <c r="D14" s="7" t="s">
        <v>99</v>
      </c>
      <c r="E14" s="25" t="s">
        <v>63</v>
      </c>
      <c r="F14" s="10">
        <v>6.9</v>
      </c>
      <c r="G14" s="33">
        <v>127982.666</v>
      </c>
      <c r="H14" s="7" t="s">
        <v>91</v>
      </c>
      <c r="I14" s="7" t="s">
        <v>96</v>
      </c>
      <c r="J14" s="10" t="s">
        <v>130</v>
      </c>
      <c r="K14" s="7" t="s">
        <v>154</v>
      </c>
      <c r="L14" s="7" t="s">
        <v>23</v>
      </c>
      <c r="M14" s="7"/>
      <c r="N14" s="7"/>
      <c r="O14" s="7"/>
      <c r="P14" s="7"/>
      <c r="Q14" s="7"/>
      <c r="R14" s="7"/>
      <c r="S14" s="7"/>
      <c r="T14" s="7"/>
      <c r="U14" s="8"/>
      <c r="V14" s="7" t="s">
        <v>167</v>
      </c>
      <c r="W14" s="9"/>
      <c r="X14" s="11"/>
      <c r="Y14" s="7" t="s">
        <v>99</v>
      </c>
      <c r="Z14" s="7" t="s">
        <v>100</v>
      </c>
      <c r="AA14" s="7" t="s">
        <v>101</v>
      </c>
      <c r="AB14" s="12"/>
      <c r="AC14" s="12"/>
    </row>
    <row r="15" spans="1:29" s="13" customFormat="1" ht="92.25" customHeight="1" x14ac:dyDescent="0.25">
      <c r="A15" s="4">
        <f t="shared" si="0"/>
        <v>11</v>
      </c>
      <c r="B15" s="28" t="s">
        <v>111</v>
      </c>
      <c r="C15" s="30" t="s">
        <v>117</v>
      </c>
      <c r="D15" s="7" t="s">
        <v>121</v>
      </c>
      <c r="E15" s="25" t="s">
        <v>62</v>
      </c>
      <c r="F15" s="31">
        <v>134.01</v>
      </c>
      <c r="G15" s="33">
        <v>6380586</v>
      </c>
      <c r="H15" s="7" t="s">
        <v>122</v>
      </c>
      <c r="I15" s="7" t="s">
        <v>123</v>
      </c>
      <c r="J15" s="10" t="s">
        <v>132</v>
      </c>
      <c r="K15" s="7" t="s">
        <v>177</v>
      </c>
      <c r="L15" s="7" t="s">
        <v>25</v>
      </c>
      <c r="M15" s="7"/>
      <c r="N15" s="7"/>
      <c r="O15" s="7"/>
      <c r="P15" s="7"/>
      <c r="Q15" s="7"/>
      <c r="R15" s="7"/>
      <c r="S15" s="7"/>
      <c r="T15" s="7"/>
      <c r="U15" s="8"/>
      <c r="V15" s="7"/>
      <c r="W15" s="9"/>
      <c r="X15" s="11" t="s">
        <v>46</v>
      </c>
      <c r="Y15" s="7"/>
      <c r="Z15" s="7"/>
      <c r="AA15" s="7"/>
      <c r="AB15" s="12"/>
      <c r="AC15" s="12"/>
    </row>
    <row r="16" spans="1:29" s="13" customFormat="1" ht="84" customHeight="1" x14ac:dyDescent="0.25">
      <c r="A16" s="4">
        <f t="shared" si="0"/>
        <v>12</v>
      </c>
      <c r="B16" s="41" t="s">
        <v>70</v>
      </c>
      <c r="C16" s="10" t="s">
        <v>64</v>
      </c>
      <c r="D16" s="7" t="s">
        <v>144</v>
      </c>
      <c r="E16" s="10" t="s">
        <v>62</v>
      </c>
      <c r="F16" s="10">
        <v>22.46</v>
      </c>
      <c r="G16" s="33">
        <v>512330</v>
      </c>
      <c r="H16" s="7" t="s">
        <v>145</v>
      </c>
      <c r="I16" s="7" t="s">
        <v>179</v>
      </c>
      <c r="J16" s="10" t="s">
        <v>132</v>
      </c>
      <c r="K16" s="7" t="s">
        <v>133</v>
      </c>
      <c r="L16" s="7" t="s">
        <v>25</v>
      </c>
      <c r="M16" s="7"/>
      <c r="N16" s="7"/>
      <c r="O16" s="7"/>
      <c r="P16" s="7"/>
      <c r="Q16" s="7"/>
      <c r="R16" s="7"/>
      <c r="S16" s="7"/>
      <c r="T16" s="7"/>
      <c r="U16" s="8"/>
      <c r="V16" s="7"/>
      <c r="W16" s="9"/>
      <c r="X16" s="11" t="s">
        <v>46</v>
      </c>
      <c r="Y16" s="7"/>
      <c r="Z16" s="7"/>
      <c r="AA16" s="7"/>
      <c r="AB16" s="12"/>
      <c r="AC16" s="12"/>
    </row>
    <row r="17" spans="1:29" s="13" customFormat="1" ht="93.6" x14ac:dyDescent="0.25">
      <c r="A17" s="4">
        <f t="shared" si="0"/>
        <v>13</v>
      </c>
      <c r="B17" s="27" t="s">
        <v>109</v>
      </c>
      <c r="C17" s="10" t="s">
        <v>110</v>
      </c>
      <c r="D17" s="7" t="s">
        <v>147</v>
      </c>
      <c r="E17" s="25" t="s">
        <v>66</v>
      </c>
      <c r="F17" s="10">
        <v>48.95</v>
      </c>
      <c r="G17" s="33">
        <v>1428764</v>
      </c>
      <c r="H17" s="7" t="s">
        <v>148</v>
      </c>
      <c r="I17" s="7" t="s">
        <v>178</v>
      </c>
      <c r="J17" s="10" t="s">
        <v>153</v>
      </c>
      <c r="K17" s="7" t="s">
        <v>133</v>
      </c>
      <c r="L17" s="7" t="s">
        <v>25</v>
      </c>
      <c r="M17" s="7"/>
      <c r="N17" s="7"/>
      <c r="O17" s="7"/>
      <c r="P17" s="7"/>
      <c r="Q17" s="7"/>
      <c r="R17" s="7"/>
      <c r="S17" s="7"/>
      <c r="T17" s="7"/>
      <c r="U17" s="8"/>
      <c r="V17" s="7"/>
      <c r="W17" s="9"/>
      <c r="X17" s="11" t="s">
        <v>46</v>
      </c>
      <c r="Y17" s="7"/>
      <c r="Z17" s="7"/>
      <c r="AA17" s="7"/>
      <c r="AB17" s="12"/>
      <c r="AC17" s="12"/>
    </row>
    <row r="18" spans="1:29" s="13" customFormat="1" ht="108.6" customHeight="1" x14ac:dyDescent="0.25">
      <c r="A18" s="4">
        <f>A17+1</f>
        <v>14</v>
      </c>
      <c r="B18" s="27" t="s">
        <v>113</v>
      </c>
      <c r="C18" s="30" t="s">
        <v>117</v>
      </c>
      <c r="D18" s="7" t="s">
        <v>151</v>
      </c>
      <c r="E18" s="25" t="s">
        <v>62</v>
      </c>
      <c r="F18" s="31">
        <v>40.9</v>
      </c>
      <c r="G18" s="33">
        <v>3872065</v>
      </c>
      <c r="H18" s="7" t="s">
        <v>122</v>
      </c>
      <c r="I18" s="7" t="s">
        <v>152</v>
      </c>
      <c r="J18" s="10" t="s">
        <v>153</v>
      </c>
      <c r="K18" s="7" t="s">
        <v>133</v>
      </c>
      <c r="L18" s="7" t="s">
        <v>25</v>
      </c>
      <c r="M18" s="7"/>
      <c r="N18" s="7"/>
      <c r="O18" s="7"/>
      <c r="P18" s="7"/>
      <c r="Q18" s="7"/>
      <c r="R18" s="7"/>
      <c r="S18" s="7"/>
      <c r="T18" s="7"/>
      <c r="U18" s="8"/>
      <c r="V18" s="7"/>
      <c r="W18" s="9"/>
      <c r="X18" s="11" t="s">
        <v>46</v>
      </c>
      <c r="Y18" s="7"/>
      <c r="Z18" s="7"/>
      <c r="AA18" s="7"/>
      <c r="AB18" s="12"/>
      <c r="AC18" s="12"/>
    </row>
    <row r="19" spans="1:29" s="13" customFormat="1" ht="390" x14ac:dyDescent="0.3">
      <c r="A19" s="4">
        <f>A18+1</f>
        <v>15</v>
      </c>
      <c r="B19" s="27" t="s">
        <v>112</v>
      </c>
      <c r="C19" s="30" t="s">
        <v>117</v>
      </c>
      <c r="D19" s="7" t="s">
        <v>156</v>
      </c>
      <c r="E19" s="25" t="s">
        <v>61</v>
      </c>
      <c r="F19" s="29">
        <v>28.68</v>
      </c>
      <c r="G19" s="33">
        <v>771208.52500000002</v>
      </c>
      <c r="H19" s="7" t="s">
        <v>157</v>
      </c>
      <c r="I19" s="42" t="s">
        <v>169</v>
      </c>
      <c r="J19" s="10" t="s">
        <v>153</v>
      </c>
      <c r="K19" s="7" t="s">
        <v>133</v>
      </c>
      <c r="L19" s="7" t="s">
        <v>25</v>
      </c>
      <c r="M19" s="7"/>
      <c r="N19" s="7"/>
      <c r="O19" s="7"/>
      <c r="P19" s="7"/>
      <c r="Q19" s="7"/>
      <c r="R19" s="7"/>
      <c r="S19" s="7"/>
      <c r="T19" s="7"/>
      <c r="U19" s="8"/>
      <c r="V19" s="7"/>
      <c r="W19" s="9"/>
      <c r="X19" s="11" t="s">
        <v>47</v>
      </c>
      <c r="Y19" s="4"/>
      <c r="Z19" s="4"/>
      <c r="AA19" s="4"/>
      <c r="AB19" s="12"/>
      <c r="AC19" s="12"/>
    </row>
    <row r="20" spans="1:29" s="13" customFormat="1" ht="93.6" x14ac:dyDescent="0.25">
      <c r="A20" s="4">
        <f>A19+1</f>
        <v>16</v>
      </c>
      <c r="B20" s="27" t="s">
        <v>116</v>
      </c>
      <c r="C20" s="30" t="s">
        <v>117</v>
      </c>
      <c r="D20" s="30" t="s">
        <v>158</v>
      </c>
      <c r="E20" s="25" t="s">
        <v>62</v>
      </c>
      <c r="F20" s="31">
        <v>56.11</v>
      </c>
      <c r="G20" s="33">
        <v>1155368</v>
      </c>
      <c r="H20" s="7" t="s">
        <v>159</v>
      </c>
      <c r="I20" s="7" t="s">
        <v>170</v>
      </c>
      <c r="J20" s="10" t="s">
        <v>153</v>
      </c>
      <c r="K20" s="10" t="s">
        <v>153</v>
      </c>
      <c r="L20" s="7" t="s">
        <v>25</v>
      </c>
      <c r="M20" s="7"/>
      <c r="N20" s="7"/>
      <c r="O20" s="7"/>
      <c r="P20" s="7"/>
      <c r="Q20" s="7"/>
      <c r="R20" s="7"/>
      <c r="S20" s="7"/>
      <c r="T20" s="7"/>
      <c r="U20" s="8"/>
      <c r="V20" s="7"/>
      <c r="W20" s="9"/>
      <c r="X20" s="11" t="s">
        <v>46</v>
      </c>
      <c r="Y20" s="7"/>
      <c r="Z20" s="7"/>
      <c r="AA20" s="7"/>
      <c r="AB20" s="12"/>
      <c r="AC20" s="12"/>
    </row>
    <row r="21" spans="1:29" s="13" customFormat="1" ht="205.2" customHeight="1" x14ac:dyDescent="0.25">
      <c r="A21" s="4">
        <f t="shared" ref="A21:A22" si="1">A20+1</f>
        <v>17</v>
      </c>
      <c r="B21" s="27" t="s">
        <v>141</v>
      </c>
      <c r="C21" s="10" t="s">
        <v>143</v>
      </c>
      <c r="D21" s="30" t="s">
        <v>174</v>
      </c>
      <c r="E21" s="25"/>
      <c r="F21" s="40">
        <v>10.85</v>
      </c>
      <c r="G21" s="33">
        <v>539552</v>
      </c>
      <c r="H21" s="7" t="s">
        <v>175</v>
      </c>
      <c r="I21" s="7" t="s">
        <v>176</v>
      </c>
      <c r="J21" s="10" t="s">
        <v>180</v>
      </c>
      <c r="K21" s="7" t="s">
        <v>133</v>
      </c>
      <c r="L21" s="7"/>
      <c r="M21" s="7"/>
      <c r="N21" s="7"/>
      <c r="O21" s="7"/>
      <c r="P21" s="7"/>
      <c r="Q21" s="7"/>
      <c r="R21" s="7"/>
      <c r="S21" s="7"/>
      <c r="T21" s="7"/>
      <c r="U21" s="8"/>
      <c r="V21" s="7"/>
      <c r="W21" s="9"/>
      <c r="X21" s="11"/>
      <c r="Y21" s="7"/>
      <c r="Z21" s="7"/>
      <c r="AA21" s="7"/>
      <c r="AB21" s="12"/>
      <c r="AC21" s="12"/>
    </row>
    <row r="22" spans="1:29" s="13" customFormat="1" ht="186" customHeight="1" x14ac:dyDescent="0.25">
      <c r="A22" s="4">
        <f t="shared" si="1"/>
        <v>18</v>
      </c>
      <c r="B22" s="27" t="s">
        <v>142</v>
      </c>
      <c r="C22" s="10" t="s">
        <v>143</v>
      </c>
      <c r="D22" s="30" t="s">
        <v>171</v>
      </c>
      <c r="E22" s="25"/>
      <c r="F22" s="40">
        <v>6.13</v>
      </c>
      <c r="G22" s="33">
        <v>80349</v>
      </c>
      <c r="H22" s="7" t="s">
        <v>172</v>
      </c>
      <c r="I22" s="7" t="s">
        <v>173</v>
      </c>
      <c r="J22" s="10" t="s">
        <v>180</v>
      </c>
      <c r="K22" s="7" t="s">
        <v>133</v>
      </c>
      <c r="L22" s="7"/>
      <c r="M22" s="7"/>
      <c r="N22" s="7"/>
      <c r="O22" s="7"/>
      <c r="P22" s="7"/>
      <c r="Q22" s="7"/>
      <c r="R22" s="7"/>
      <c r="S22" s="7"/>
      <c r="T22" s="7"/>
      <c r="U22" s="8"/>
      <c r="V22" s="7"/>
      <c r="W22" s="9"/>
      <c r="X22" s="11"/>
      <c r="Y22" s="7"/>
      <c r="Z22" s="7"/>
      <c r="AA22" s="7"/>
      <c r="AB22" s="12"/>
      <c r="AC22" s="12"/>
    </row>
    <row r="23" spans="1:29" ht="31.5" customHeight="1" x14ac:dyDescent="0.35">
      <c r="A23" s="2" t="s">
        <v>104</v>
      </c>
      <c r="B23" s="49" t="s">
        <v>118</v>
      </c>
      <c r="C23" s="50"/>
      <c r="D23" s="7"/>
      <c r="E23" s="23"/>
      <c r="F23" s="2">
        <f>SUM(F24:F28)</f>
        <v>122.10000000000001</v>
      </c>
      <c r="G23" s="32"/>
      <c r="H23" s="51"/>
      <c r="I23" s="2"/>
      <c r="J23" s="2"/>
      <c r="K23" s="2"/>
      <c r="L23" s="2"/>
      <c r="M23" s="2"/>
      <c r="N23" s="2"/>
      <c r="O23" s="2"/>
      <c r="P23" s="2"/>
      <c r="Q23" s="2"/>
      <c r="R23" s="2"/>
      <c r="S23" s="2"/>
      <c r="T23" s="2"/>
      <c r="U23" s="45"/>
      <c r="V23" s="2"/>
      <c r="W23" s="3"/>
      <c r="X23" s="2"/>
      <c r="Y23" s="2"/>
      <c r="Z23" s="2"/>
      <c r="AA23" s="2"/>
      <c r="AB23" s="2"/>
      <c r="AC23" s="2"/>
    </row>
    <row r="24" spans="1:29" s="13" customFormat="1" ht="78" x14ac:dyDescent="0.3">
      <c r="A24" s="4">
        <v>1</v>
      </c>
      <c r="B24" s="5" t="s">
        <v>39</v>
      </c>
      <c r="C24" s="10" t="s">
        <v>61</v>
      </c>
      <c r="D24" s="10"/>
      <c r="E24" s="25" t="s">
        <v>61</v>
      </c>
      <c r="F24" s="14">
        <v>45.3</v>
      </c>
      <c r="G24" s="33"/>
      <c r="H24" s="7"/>
      <c r="I24" s="18"/>
      <c r="J24" s="10" t="s">
        <v>105</v>
      </c>
      <c r="K24" s="7"/>
      <c r="L24" s="7"/>
      <c r="M24" s="7"/>
      <c r="N24" s="7"/>
      <c r="O24" s="7"/>
      <c r="P24" s="7"/>
      <c r="Q24" s="7"/>
      <c r="R24" s="7"/>
      <c r="S24" s="7"/>
      <c r="T24" s="7"/>
      <c r="U24" s="8"/>
      <c r="V24" s="7"/>
      <c r="W24" s="9"/>
      <c r="X24" s="11" t="s">
        <v>47</v>
      </c>
      <c r="Y24" s="4"/>
      <c r="Z24" s="4"/>
      <c r="AA24" s="4"/>
      <c r="AB24" s="12"/>
      <c r="AC24" s="12"/>
    </row>
    <row r="25" spans="1:29" s="13" customFormat="1" ht="46.8" x14ac:dyDescent="0.25">
      <c r="A25" s="4">
        <f>A24+1</f>
        <v>2</v>
      </c>
      <c r="B25" s="5" t="s">
        <v>20</v>
      </c>
      <c r="C25" s="10" t="s">
        <v>62</v>
      </c>
      <c r="D25" s="10"/>
      <c r="E25" s="25" t="s">
        <v>62</v>
      </c>
      <c r="F25" s="14">
        <v>19.600000000000001</v>
      </c>
      <c r="G25" s="33"/>
      <c r="H25" s="7"/>
      <c r="I25" s="7"/>
      <c r="J25" s="10" t="s">
        <v>67</v>
      </c>
      <c r="K25" s="7"/>
      <c r="L25" s="7"/>
      <c r="M25" s="7"/>
      <c r="N25" s="7"/>
      <c r="O25" s="7"/>
      <c r="P25" s="7"/>
      <c r="Q25" s="7"/>
      <c r="R25" s="7"/>
      <c r="S25" s="7"/>
      <c r="T25" s="7"/>
      <c r="U25" s="8"/>
      <c r="V25" s="7"/>
      <c r="W25" s="9"/>
      <c r="X25" s="11" t="s">
        <v>46</v>
      </c>
      <c r="Y25" s="7"/>
      <c r="Z25" s="7"/>
      <c r="AA25" s="7"/>
      <c r="AB25" s="12"/>
      <c r="AC25" s="12"/>
    </row>
    <row r="26" spans="1:29" s="13" customFormat="1" ht="52.5" customHeight="1" x14ac:dyDescent="0.25">
      <c r="A26" s="4">
        <f>A25+1</f>
        <v>3</v>
      </c>
      <c r="B26" s="5" t="s">
        <v>58</v>
      </c>
      <c r="C26" s="10" t="s">
        <v>65</v>
      </c>
      <c r="D26" s="10"/>
      <c r="E26" s="25" t="s">
        <v>65</v>
      </c>
      <c r="F26" s="10">
        <v>23.96</v>
      </c>
      <c r="G26" s="33"/>
      <c r="H26" s="7"/>
      <c r="I26" s="7"/>
      <c r="J26" s="10" t="s">
        <v>67</v>
      </c>
      <c r="K26" s="7"/>
      <c r="L26" s="7"/>
      <c r="M26" s="7"/>
      <c r="N26" s="7"/>
      <c r="O26" s="7"/>
      <c r="P26" s="7"/>
      <c r="Q26" s="7"/>
      <c r="R26" s="7"/>
      <c r="S26" s="7"/>
      <c r="T26" s="7"/>
      <c r="U26" s="8"/>
      <c r="V26" s="7"/>
      <c r="W26" s="9"/>
      <c r="X26" s="11"/>
      <c r="Y26" s="7"/>
      <c r="Z26" s="7"/>
      <c r="AA26" s="7"/>
      <c r="AB26" s="12"/>
      <c r="AC26" s="12"/>
    </row>
    <row r="27" spans="1:29" s="13" customFormat="1" ht="78" x14ac:dyDescent="0.25">
      <c r="A27" s="4">
        <f t="shared" ref="A27:A28" si="2">A26+1</f>
        <v>4</v>
      </c>
      <c r="B27" s="5" t="s">
        <v>71</v>
      </c>
      <c r="C27" s="10" t="s">
        <v>66</v>
      </c>
      <c r="D27" s="10"/>
      <c r="E27" s="25" t="s">
        <v>66</v>
      </c>
      <c r="F27" s="10">
        <v>15.44</v>
      </c>
      <c r="G27" s="33"/>
      <c r="H27" s="7"/>
      <c r="I27" s="7"/>
      <c r="J27" s="10" t="s">
        <v>105</v>
      </c>
      <c r="K27" s="7"/>
      <c r="L27" s="7"/>
      <c r="M27" s="7"/>
      <c r="N27" s="7"/>
      <c r="O27" s="7"/>
      <c r="P27" s="7"/>
      <c r="Q27" s="7"/>
      <c r="R27" s="7"/>
      <c r="S27" s="7"/>
      <c r="T27" s="7"/>
      <c r="U27" s="8"/>
      <c r="V27" s="7"/>
      <c r="W27" s="9"/>
      <c r="X27" s="11"/>
      <c r="Y27" s="7"/>
      <c r="Z27" s="7"/>
      <c r="AA27" s="7"/>
      <c r="AB27" s="12"/>
      <c r="AC27" s="12"/>
    </row>
    <row r="28" spans="1:29" s="13" customFormat="1" ht="84" x14ac:dyDescent="0.25">
      <c r="A28" s="4">
        <f t="shared" si="2"/>
        <v>5</v>
      </c>
      <c r="B28" s="27" t="s">
        <v>161</v>
      </c>
      <c r="C28" s="10" t="s">
        <v>160</v>
      </c>
      <c r="D28" s="10"/>
      <c r="E28" s="25"/>
      <c r="F28" s="40">
        <v>17.8</v>
      </c>
      <c r="G28" s="33"/>
      <c r="H28" s="7"/>
      <c r="I28" s="7"/>
      <c r="J28" s="10" t="s">
        <v>162</v>
      </c>
      <c r="K28" s="10" t="s">
        <v>67</v>
      </c>
      <c r="L28" s="7"/>
      <c r="M28" s="7"/>
      <c r="N28" s="7"/>
      <c r="O28" s="7"/>
      <c r="P28" s="7"/>
      <c r="Q28" s="7"/>
      <c r="R28" s="7"/>
      <c r="S28" s="7"/>
      <c r="T28" s="7"/>
      <c r="U28" s="8"/>
      <c r="V28" s="7"/>
      <c r="W28" s="9"/>
      <c r="X28" s="11"/>
      <c r="Y28" s="7"/>
      <c r="Z28" s="7"/>
      <c r="AA28" s="7"/>
      <c r="AB28" s="12"/>
      <c r="AC28" s="12"/>
    </row>
    <row r="29" spans="1:29" s="22" customFormat="1" ht="15.75" customHeight="1" x14ac:dyDescent="0.25">
      <c r="A29" s="19"/>
      <c r="B29" s="20" t="s">
        <v>72</v>
      </c>
      <c r="C29" s="20"/>
      <c r="D29" s="20"/>
      <c r="E29" s="23"/>
      <c r="F29" s="35">
        <f>F23+F4</f>
        <v>692.96999999999991</v>
      </c>
      <c r="G29" s="35">
        <f>G23+G4</f>
        <v>22792279.853999998</v>
      </c>
      <c r="H29" s="17"/>
      <c r="I29" s="2"/>
      <c r="J29" s="2"/>
      <c r="K29" s="2"/>
      <c r="L29" s="2"/>
      <c r="M29" s="2"/>
      <c r="N29" s="2"/>
      <c r="O29" s="2"/>
      <c r="P29" s="2"/>
      <c r="Q29" s="2"/>
      <c r="R29" s="2"/>
      <c r="S29" s="2"/>
      <c r="T29" s="2"/>
      <c r="U29" s="45"/>
      <c r="V29" s="2"/>
      <c r="W29" s="3"/>
      <c r="X29" s="20"/>
      <c r="Y29" s="2"/>
      <c r="Z29" s="2"/>
      <c r="AA29" s="2"/>
      <c r="AB29" s="21"/>
      <c r="AC29" s="21"/>
    </row>
  </sheetData>
  <mergeCells count="5">
    <mergeCell ref="A1:V1"/>
    <mergeCell ref="X1:AC1"/>
    <mergeCell ref="A2:V2"/>
    <mergeCell ref="X2:AC2"/>
    <mergeCell ref="B23:C23"/>
  </mergeCells>
  <pageMargins left="0.23622047244094491" right="0.19685039370078741" top="0.43307086614173229" bottom="0.47244094488188981" header="0.19685039370078741" footer="0.19685039370078741"/>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8"/>
  <sheetViews>
    <sheetView topLeftCell="A19" workbookViewId="0">
      <selection activeCell="B25" sqref="B25"/>
    </sheetView>
  </sheetViews>
  <sheetFormatPr defaultColWidth="9.109375" defaultRowHeight="15.6" x14ac:dyDescent="0.25"/>
  <cols>
    <col min="1" max="1" width="4.88671875" style="1" customWidth="1"/>
    <col min="2" max="2" width="33.109375" style="16" customWidth="1"/>
    <col min="3" max="3" width="12.88671875" style="16" customWidth="1"/>
    <col min="4" max="4" width="11.6640625" style="16" customWidth="1"/>
    <col min="5" max="5" width="14.44140625" style="26" hidden="1" customWidth="1"/>
    <col min="6" max="6" width="10.44140625" style="1" customWidth="1"/>
    <col min="7" max="7" width="16.5546875" style="34" bestFit="1" customWidth="1"/>
    <col min="8" max="8" width="20.6640625" style="1" customWidth="1"/>
    <col min="9" max="9" width="36.44140625" style="1" customWidth="1"/>
    <col min="10" max="10" width="17.6640625" style="1" customWidth="1"/>
    <col min="11" max="11" width="17.33203125" style="1" customWidth="1"/>
    <col min="12" max="12" width="14.109375" style="1" customWidth="1"/>
    <col min="13" max="13" width="17.6640625" style="1" hidden="1" customWidth="1"/>
    <col min="14" max="14" width="35.6640625" style="1" hidden="1" customWidth="1"/>
    <col min="15" max="15" width="11.6640625" style="1" hidden="1" customWidth="1"/>
    <col min="16" max="16" width="11.88671875" style="1" hidden="1" customWidth="1"/>
    <col min="17" max="17" width="22.109375" style="1" hidden="1" customWidth="1"/>
    <col min="18" max="18" width="18" style="1" hidden="1" customWidth="1"/>
    <col min="19" max="19" width="16.109375" style="1" hidden="1" customWidth="1"/>
    <col min="20" max="20" width="28.5546875" style="1" hidden="1" customWidth="1"/>
    <col min="21" max="21" width="4.5546875" style="1" hidden="1" customWidth="1"/>
    <col min="22" max="22" width="10.88671875" style="1" customWidth="1"/>
    <col min="23" max="23" width="50.33203125" style="1" hidden="1" customWidth="1"/>
    <col min="24" max="24" width="23.33203125" style="1" hidden="1" customWidth="1"/>
    <col min="25" max="27" width="14.5546875" style="1" hidden="1" customWidth="1"/>
    <col min="28" max="29" width="13.109375" style="1" hidden="1" customWidth="1"/>
    <col min="30" max="30" width="0" style="1" hidden="1" customWidth="1"/>
    <col min="31" max="16384" width="9.109375" style="1"/>
  </cols>
  <sheetData>
    <row r="1" spans="1:29" ht="29.25" customHeight="1" x14ac:dyDescent="0.25">
      <c r="A1" s="46" t="s">
        <v>49</v>
      </c>
      <c r="B1" s="46"/>
      <c r="C1" s="46"/>
      <c r="D1" s="46"/>
      <c r="E1" s="46"/>
      <c r="F1" s="46"/>
      <c r="G1" s="46"/>
      <c r="H1" s="46"/>
      <c r="I1" s="46"/>
      <c r="J1" s="46"/>
      <c r="K1" s="46"/>
      <c r="L1" s="46"/>
      <c r="M1" s="46"/>
      <c r="N1" s="46"/>
      <c r="O1" s="46"/>
      <c r="P1" s="46"/>
      <c r="Q1" s="46"/>
      <c r="R1" s="46"/>
      <c r="S1" s="46"/>
      <c r="T1" s="46"/>
      <c r="U1" s="46"/>
      <c r="V1" s="46"/>
      <c r="W1" s="37"/>
      <c r="X1" s="47" t="s">
        <v>40</v>
      </c>
      <c r="Y1" s="47"/>
      <c r="Z1" s="47"/>
      <c r="AA1" s="47"/>
      <c r="AB1" s="47"/>
      <c r="AC1" s="47"/>
    </row>
    <row r="2" spans="1:29" ht="29.25" customHeight="1" x14ac:dyDescent="0.25">
      <c r="A2" s="48" t="s">
        <v>136</v>
      </c>
      <c r="B2" s="48"/>
      <c r="C2" s="48"/>
      <c r="D2" s="48"/>
      <c r="E2" s="48"/>
      <c r="F2" s="48"/>
      <c r="G2" s="48"/>
      <c r="H2" s="48"/>
      <c r="I2" s="48"/>
      <c r="J2" s="48"/>
      <c r="K2" s="48"/>
      <c r="L2" s="48"/>
      <c r="M2" s="48"/>
      <c r="N2" s="48"/>
      <c r="O2" s="48"/>
      <c r="P2" s="48"/>
      <c r="Q2" s="48"/>
      <c r="R2" s="48"/>
      <c r="S2" s="48"/>
      <c r="T2" s="48"/>
      <c r="U2" s="48"/>
      <c r="V2" s="48"/>
      <c r="W2" s="37"/>
      <c r="X2" s="47" t="s">
        <v>40</v>
      </c>
      <c r="Y2" s="47"/>
      <c r="Z2" s="47"/>
      <c r="AA2" s="47"/>
      <c r="AB2" s="47"/>
      <c r="AC2" s="47"/>
    </row>
    <row r="3" spans="1:29" ht="59.25" customHeight="1" x14ac:dyDescent="0.25">
      <c r="A3" s="2" t="s">
        <v>0</v>
      </c>
      <c r="B3" s="2" t="s">
        <v>11</v>
      </c>
      <c r="C3" s="2" t="s">
        <v>51</v>
      </c>
      <c r="D3" s="2" t="s">
        <v>106</v>
      </c>
      <c r="E3" s="23" t="s">
        <v>107</v>
      </c>
      <c r="F3" s="2" t="s">
        <v>21</v>
      </c>
      <c r="G3" s="32" t="s">
        <v>12</v>
      </c>
      <c r="H3" s="2" t="s">
        <v>69</v>
      </c>
      <c r="I3" s="2" t="s">
        <v>2</v>
      </c>
      <c r="J3" s="2" t="s">
        <v>52</v>
      </c>
      <c r="K3" s="2" t="s">
        <v>13</v>
      </c>
      <c r="L3" s="2" t="s">
        <v>14</v>
      </c>
      <c r="M3" s="2" t="s">
        <v>10</v>
      </c>
      <c r="N3" s="2" t="s">
        <v>9</v>
      </c>
      <c r="O3" s="2" t="s">
        <v>8</v>
      </c>
      <c r="P3" s="2" t="s">
        <v>2</v>
      </c>
      <c r="Q3" s="2" t="s">
        <v>4</v>
      </c>
      <c r="R3" s="2" t="s">
        <v>5</v>
      </c>
      <c r="S3" s="2" t="s">
        <v>6</v>
      </c>
      <c r="T3" s="2" t="s">
        <v>7</v>
      </c>
      <c r="U3" s="38" t="s">
        <v>3</v>
      </c>
      <c r="V3" s="2" t="s">
        <v>1</v>
      </c>
      <c r="W3" s="3"/>
      <c r="X3" s="2" t="s">
        <v>27</v>
      </c>
      <c r="Y3" s="2" t="s">
        <v>28</v>
      </c>
      <c r="Z3" s="2" t="s">
        <v>80</v>
      </c>
      <c r="AA3" s="2" t="s">
        <v>82</v>
      </c>
      <c r="AB3" s="2" t="s">
        <v>31</v>
      </c>
      <c r="AC3" s="2" t="s">
        <v>34</v>
      </c>
    </row>
    <row r="4" spans="1:29" ht="31.2" x14ac:dyDescent="0.25">
      <c r="A4" s="2" t="s">
        <v>102</v>
      </c>
      <c r="B4" s="2" t="s">
        <v>103</v>
      </c>
      <c r="C4" s="2"/>
      <c r="D4" s="2"/>
      <c r="E4" s="23"/>
      <c r="F4" s="2">
        <f>SUM(F5:F18)</f>
        <v>469.09999999999991</v>
      </c>
      <c r="G4" s="36">
        <f>SUM(G5:G18)</f>
        <v>20245802.329</v>
      </c>
      <c r="H4" s="2"/>
      <c r="I4" s="2"/>
      <c r="J4" s="2"/>
      <c r="K4" s="2"/>
      <c r="L4" s="2"/>
      <c r="M4" s="2"/>
      <c r="N4" s="2"/>
      <c r="O4" s="2"/>
      <c r="P4" s="2"/>
      <c r="Q4" s="2"/>
      <c r="R4" s="2"/>
      <c r="S4" s="2"/>
      <c r="T4" s="2"/>
      <c r="U4" s="38"/>
      <c r="V4" s="2"/>
      <c r="W4" s="3"/>
      <c r="X4" s="2"/>
      <c r="Y4" s="2"/>
      <c r="Z4" s="2"/>
      <c r="AA4" s="2"/>
      <c r="AB4" s="2"/>
      <c r="AC4" s="2"/>
    </row>
    <row r="5" spans="1:29" s="13" customFormat="1" ht="78" x14ac:dyDescent="0.25">
      <c r="A5" s="4">
        <v>1</v>
      </c>
      <c r="B5" s="5" t="s">
        <v>15</v>
      </c>
      <c r="C5" s="5"/>
      <c r="D5" s="7" t="s">
        <v>41</v>
      </c>
      <c r="E5" s="24"/>
      <c r="F5" s="6">
        <v>9.85</v>
      </c>
      <c r="G5" s="33">
        <v>106950</v>
      </c>
      <c r="H5" s="7" t="s">
        <v>22</v>
      </c>
      <c r="I5" s="7" t="s">
        <v>22</v>
      </c>
      <c r="J5" s="7" t="s">
        <v>127</v>
      </c>
      <c r="K5" s="7" t="s">
        <v>135</v>
      </c>
      <c r="L5" s="7" t="s">
        <v>23</v>
      </c>
      <c r="M5" s="7"/>
      <c r="N5" s="7"/>
      <c r="O5" s="7"/>
      <c r="P5" s="7"/>
      <c r="Q5" s="7"/>
      <c r="R5" s="7"/>
      <c r="S5" s="7"/>
      <c r="T5" s="7"/>
      <c r="U5" s="8"/>
      <c r="V5" s="7"/>
      <c r="W5" s="9"/>
      <c r="X5" s="11" t="s">
        <v>42</v>
      </c>
      <c r="Y5" s="7" t="s">
        <v>32</v>
      </c>
      <c r="Z5" s="7"/>
      <c r="AA5" s="7"/>
      <c r="AB5" s="12"/>
      <c r="AC5" s="12"/>
    </row>
    <row r="6" spans="1:29" s="13" customFormat="1" ht="171.6" x14ac:dyDescent="0.25">
      <c r="A6" s="4">
        <f t="shared" ref="A6:A27" si="0">A5+1</f>
        <v>2</v>
      </c>
      <c r="B6" s="5" t="s">
        <v>19</v>
      </c>
      <c r="C6" s="10" t="s">
        <v>59</v>
      </c>
      <c r="D6" s="7" t="s">
        <v>37</v>
      </c>
      <c r="E6" s="25" t="s">
        <v>59</v>
      </c>
      <c r="F6" s="10">
        <v>89.85</v>
      </c>
      <c r="G6" s="33">
        <v>4185397</v>
      </c>
      <c r="H6" s="7" t="s">
        <v>38</v>
      </c>
      <c r="I6" s="7" t="s">
        <v>73</v>
      </c>
      <c r="J6" s="10" t="s">
        <v>137</v>
      </c>
      <c r="K6" s="7" t="s">
        <v>108</v>
      </c>
      <c r="L6" s="7" t="s">
        <v>23</v>
      </c>
      <c r="M6" s="7"/>
      <c r="N6" s="7"/>
      <c r="O6" s="7"/>
      <c r="P6" s="7"/>
      <c r="Q6" s="7"/>
      <c r="R6" s="7"/>
      <c r="S6" s="7"/>
      <c r="T6" s="7"/>
      <c r="U6" s="8"/>
      <c r="V6" s="7"/>
      <c r="W6" s="9"/>
      <c r="X6" s="11"/>
      <c r="Y6" s="7" t="s">
        <v>37</v>
      </c>
      <c r="Z6" s="7"/>
      <c r="AA6" s="7"/>
      <c r="AB6" s="7" t="s">
        <v>36</v>
      </c>
      <c r="AC6" s="12"/>
    </row>
    <row r="7" spans="1:29" s="13" customFormat="1" ht="140.4" x14ac:dyDescent="0.25">
      <c r="A7" s="4">
        <f t="shared" si="0"/>
        <v>3</v>
      </c>
      <c r="B7" s="5" t="s">
        <v>16</v>
      </c>
      <c r="C7" s="10" t="s">
        <v>59</v>
      </c>
      <c r="D7" s="7" t="s">
        <v>30</v>
      </c>
      <c r="E7" s="25" t="s">
        <v>59</v>
      </c>
      <c r="F7" s="10">
        <v>11.58</v>
      </c>
      <c r="G7" s="33">
        <v>117101</v>
      </c>
      <c r="H7" s="7" t="s">
        <v>24</v>
      </c>
      <c r="I7" s="7" t="s">
        <v>74</v>
      </c>
      <c r="J7" s="10" t="s">
        <v>138</v>
      </c>
      <c r="K7" s="7" t="s">
        <v>139</v>
      </c>
      <c r="L7" s="7" t="s">
        <v>23</v>
      </c>
      <c r="M7" s="7" t="s">
        <v>50</v>
      </c>
      <c r="N7" s="7"/>
      <c r="O7" s="7"/>
      <c r="P7" s="7"/>
      <c r="Q7" s="7"/>
      <c r="R7" s="7"/>
      <c r="S7" s="7"/>
      <c r="T7" s="7"/>
      <c r="U7" s="8"/>
      <c r="V7" s="7" t="s">
        <v>119</v>
      </c>
      <c r="W7" s="9"/>
      <c r="X7" s="11" t="s">
        <v>43</v>
      </c>
      <c r="Y7" s="7" t="s">
        <v>30</v>
      </c>
      <c r="Z7" s="7"/>
      <c r="AA7" s="7"/>
      <c r="AB7" s="7" t="s">
        <v>36</v>
      </c>
      <c r="AC7" s="12"/>
    </row>
    <row r="8" spans="1:29" s="13" customFormat="1" ht="140.4" x14ac:dyDescent="0.25">
      <c r="A8" s="4">
        <f t="shared" si="0"/>
        <v>4</v>
      </c>
      <c r="B8" s="5" t="s">
        <v>17</v>
      </c>
      <c r="C8" s="10" t="s">
        <v>59</v>
      </c>
      <c r="D8" s="7" t="s">
        <v>29</v>
      </c>
      <c r="E8" s="25" t="s">
        <v>59</v>
      </c>
      <c r="F8" s="10">
        <v>11.9</v>
      </c>
      <c r="G8" s="33">
        <v>133197</v>
      </c>
      <c r="H8" s="7" t="s">
        <v>26</v>
      </c>
      <c r="I8" s="7" t="s">
        <v>75</v>
      </c>
      <c r="J8" s="7" t="s">
        <v>140</v>
      </c>
      <c r="K8" s="7" t="s">
        <v>120</v>
      </c>
      <c r="L8" s="7" t="s">
        <v>25</v>
      </c>
      <c r="M8" s="7"/>
      <c r="N8" s="7"/>
      <c r="O8" s="7"/>
      <c r="P8" s="7"/>
      <c r="Q8" s="7"/>
      <c r="R8" s="7"/>
      <c r="S8" s="7"/>
      <c r="T8" s="7"/>
      <c r="U8" s="8"/>
      <c r="V8" s="7"/>
      <c r="W8" s="9"/>
      <c r="X8" s="7" t="s">
        <v>44</v>
      </c>
      <c r="Y8" s="7" t="s">
        <v>29</v>
      </c>
      <c r="Z8" s="7"/>
      <c r="AA8" s="7"/>
      <c r="AB8" s="7" t="s">
        <v>33</v>
      </c>
      <c r="AC8" s="7" t="s">
        <v>35</v>
      </c>
    </row>
    <row r="9" spans="1:29" s="13" customFormat="1" ht="109.2" x14ac:dyDescent="0.25">
      <c r="A9" s="4">
        <f t="shared" si="0"/>
        <v>5</v>
      </c>
      <c r="B9" s="5" t="s">
        <v>53</v>
      </c>
      <c r="C9" s="10"/>
      <c r="D9" s="7" t="s">
        <v>76</v>
      </c>
      <c r="E9" s="25"/>
      <c r="F9" s="10">
        <v>27.32</v>
      </c>
      <c r="G9" s="33">
        <v>806771.31400000001</v>
      </c>
      <c r="H9" s="7" t="s">
        <v>77</v>
      </c>
      <c r="I9" s="7" t="s">
        <v>78</v>
      </c>
      <c r="J9" s="10" t="s">
        <v>128</v>
      </c>
      <c r="K9" s="7" t="s">
        <v>115</v>
      </c>
      <c r="L9" s="7" t="s">
        <v>23</v>
      </c>
      <c r="M9" s="7"/>
      <c r="N9" s="7"/>
      <c r="O9" s="7"/>
      <c r="P9" s="7"/>
      <c r="Q9" s="7"/>
      <c r="R9" s="7"/>
      <c r="S9" s="7"/>
      <c r="T9" s="7"/>
      <c r="U9" s="8"/>
      <c r="V9" s="7" t="s">
        <v>68</v>
      </c>
      <c r="W9" s="9"/>
      <c r="X9" s="11"/>
      <c r="Y9" s="7" t="s">
        <v>76</v>
      </c>
      <c r="Z9" s="7"/>
      <c r="AA9" s="7"/>
      <c r="AB9" s="12"/>
      <c r="AC9" s="12"/>
    </row>
    <row r="10" spans="1:29" s="13" customFormat="1" ht="124.8" x14ac:dyDescent="0.25">
      <c r="A10" s="4">
        <f t="shared" si="0"/>
        <v>6</v>
      </c>
      <c r="B10" s="5" t="s">
        <v>18</v>
      </c>
      <c r="C10" s="10" t="s">
        <v>59</v>
      </c>
      <c r="D10" s="7" t="s">
        <v>79</v>
      </c>
      <c r="E10" s="25" t="s">
        <v>59</v>
      </c>
      <c r="F10" s="10">
        <v>18.88</v>
      </c>
      <c r="G10" s="33">
        <v>1434051.6470000001</v>
      </c>
      <c r="H10" s="7" t="s">
        <v>84</v>
      </c>
      <c r="I10" s="7" t="s">
        <v>85</v>
      </c>
      <c r="J10" s="10" t="s">
        <v>131</v>
      </c>
      <c r="K10" s="7" t="s">
        <v>114</v>
      </c>
      <c r="L10" s="7" t="s">
        <v>23</v>
      </c>
      <c r="M10" s="7"/>
      <c r="N10" s="7"/>
      <c r="O10" s="7"/>
      <c r="P10" s="7"/>
      <c r="Q10" s="7"/>
      <c r="R10" s="7"/>
      <c r="S10" s="7"/>
      <c r="T10" s="7"/>
      <c r="U10" s="8"/>
      <c r="V10" s="7"/>
      <c r="W10" s="9"/>
      <c r="X10" s="11" t="s">
        <v>45</v>
      </c>
      <c r="Y10" s="7" t="s">
        <v>79</v>
      </c>
      <c r="Z10" s="7" t="s">
        <v>81</v>
      </c>
      <c r="AA10" s="7" t="s">
        <v>83</v>
      </c>
      <c r="AB10" s="12"/>
      <c r="AC10" s="12"/>
    </row>
    <row r="11" spans="1:29" s="13" customFormat="1" ht="109.2" x14ac:dyDescent="0.25">
      <c r="A11" s="4">
        <f t="shared" si="0"/>
        <v>7</v>
      </c>
      <c r="B11" s="5" t="s">
        <v>54</v>
      </c>
      <c r="C11" s="10" t="s">
        <v>60</v>
      </c>
      <c r="D11" s="7" t="s">
        <v>86</v>
      </c>
      <c r="E11" s="25" t="s">
        <v>60</v>
      </c>
      <c r="F11" s="14">
        <v>33.35</v>
      </c>
      <c r="G11" s="33">
        <v>898640</v>
      </c>
      <c r="H11" s="7" t="s">
        <v>87</v>
      </c>
      <c r="I11" s="7" t="s">
        <v>85</v>
      </c>
      <c r="J11" s="10" t="s">
        <v>131</v>
      </c>
      <c r="K11" s="7" t="s">
        <v>114</v>
      </c>
      <c r="L11" s="7" t="s">
        <v>23</v>
      </c>
      <c r="M11" s="7"/>
      <c r="N11" s="7"/>
      <c r="O11" s="7"/>
      <c r="P11" s="7"/>
      <c r="Q11" s="7"/>
      <c r="R11" s="7"/>
      <c r="S11" s="7"/>
      <c r="T11" s="7"/>
      <c r="U11" s="8"/>
      <c r="V11" s="7"/>
      <c r="W11" s="9"/>
      <c r="X11" s="15" t="s">
        <v>48</v>
      </c>
      <c r="Y11" s="7" t="s">
        <v>86</v>
      </c>
      <c r="Z11" s="7" t="s">
        <v>88</v>
      </c>
      <c r="AA11" s="7" t="s">
        <v>89</v>
      </c>
      <c r="AB11" s="12"/>
      <c r="AC11" s="12"/>
    </row>
    <row r="12" spans="1:29" s="13" customFormat="1" ht="78" x14ac:dyDescent="0.25">
      <c r="A12" s="4">
        <f t="shared" si="0"/>
        <v>8</v>
      </c>
      <c r="B12" s="5" t="s">
        <v>55</v>
      </c>
      <c r="C12" s="10" t="s">
        <v>63</v>
      </c>
      <c r="D12" s="7" t="s">
        <v>95</v>
      </c>
      <c r="E12" s="25" t="s">
        <v>63</v>
      </c>
      <c r="F12" s="10">
        <v>3.55</v>
      </c>
      <c r="G12" s="33">
        <v>92453</v>
      </c>
      <c r="H12" s="7" t="s">
        <v>91</v>
      </c>
      <c r="I12" s="7" t="s">
        <v>96</v>
      </c>
      <c r="J12" s="10" t="s">
        <v>129</v>
      </c>
      <c r="K12" s="7" t="s">
        <v>125</v>
      </c>
      <c r="L12" s="7" t="s">
        <v>23</v>
      </c>
      <c r="M12" s="7"/>
      <c r="N12" s="7"/>
      <c r="O12" s="7"/>
      <c r="P12" s="7"/>
      <c r="Q12" s="7"/>
      <c r="R12" s="7"/>
      <c r="S12" s="7"/>
      <c r="T12" s="7"/>
      <c r="U12" s="8"/>
      <c r="V12" s="7"/>
      <c r="W12" s="9"/>
      <c r="X12" s="11"/>
      <c r="Y12" s="7" t="s">
        <v>95</v>
      </c>
      <c r="Z12" s="7" t="s">
        <v>97</v>
      </c>
      <c r="AA12" s="7" t="s">
        <v>98</v>
      </c>
      <c r="AB12" s="12"/>
      <c r="AC12" s="12"/>
    </row>
    <row r="13" spans="1:29" s="13" customFormat="1" ht="78" x14ac:dyDescent="0.25">
      <c r="A13" s="4">
        <f t="shared" si="0"/>
        <v>9</v>
      </c>
      <c r="B13" s="5" t="s">
        <v>56</v>
      </c>
      <c r="C13" s="10" t="s">
        <v>63</v>
      </c>
      <c r="D13" s="7" t="s">
        <v>90</v>
      </c>
      <c r="E13" s="25" t="s">
        <v>63</v>
      </c>
      <c r="F13" s="10">
        <v>9.6</v>
      </c>
      <c r="G13" s="33">
        <v>149513.70199999999</v>
      </c>
      <c r="H13" s="7" t="s">
        <v>91</v>
      </c>
      <c r="I13" s="7" t="s">
        <v>92</v>
      </c>
      <c r="J13" s="10" t="s">
        <v>129</v>
      </c>
      <c r="K13" s="7" t="s">
        <v>126</v>
      </c>
      <c r="L13" s="7" t="s">
        <v>23</v>
      </c>
      <c r="M13" s="7"/>
      <c r="N13" s="7"/>
      <c r="O13" s="7"/>
      <c r="P13" s="7"/>
      <c r="Q13" s="7"/>
      <c r="R13" s="7"/>
      <c r="S13" s="7"/>
      <c r="T13" s="7"/>
      <c r="U13" s="8"/>
      <c r="V13" s="7"/>
      <c r="W13" s="9"/>
      <c r="X13" s="11"/>
      <c r="Y13" s="7" t="s">
        <v>90</v>
      </c>
      <c r="Z13" s="7" t="s">
        <v>93</v>
      </c>
      <c r="AA13" s="7" t="s">
        <v>94</v>
      </c>
      <c r="AB13" s="12"/>
      <c r="AC13" s="12"/>
    </row>
    <row r="14" spans="1:29" s="13" customFormat="1" ht="78" x14ac:dyDescent="0.25">
      <c r="A14" s="4">
        <f t="shared" si="0"/>
        <v>10</v>
      </c>
      <c r="B14" s="5" t="s">
        <v>57</v>
      </c>
      <c r="C14" s="10" t="s">
        <v>63</v>
      </c>
      <c r="D14" s="7" t="s">
        <v>99</v>
      </c>
      <c r="E14" s="25" t="s">
        <v>63</v>
      </c>
      <c r="F14" s="10">
        <v>6.9</v>
      </c>
      <c r="G14" s="33">
        <v>127982.666</v>
      </c>
      <c r="H14" s="7" t="s">
        <v>91</v>
      </c>
      <c r="I14" s="7" t="s">
        <v>96</v>
      </c>
      <c r="J14" s="10" t="s">
        <v>130</v>
      </c>
      <c r="K14" s="7" t="s">
        <v>134</v>
      </c>
      <c r="L14" s="7" t="s">
        <v>23</v>
      </c>
      <c r="M14" s="7"/>
      <c r="N14" s="7"/>
      <c r="O14" s="7"/>
      <c r="P14" s="7"/>
      <c r="Q14" s="7"/>
      <c r="R14" s="7"/>
      <c r="S14" s="7"/>
      <c r="T14" s="7"/>
      <c r="U14" s="8"/>
      <c r="V14" s="7"/>
      <c r="W14" s="9"/>
      <c r="X14" s="11"/>
      <c r="Y14" s="7" t="s">
        <v>99</v>
      </c>
      <c r="Z14" s="7" t="s">
        <v>100</v>
      </c>
      <c r="AA14" s="7" t="s">
        <v>101</v>
      </c>
      <c r="AB14" s="12"/>
      <c r="AC14" s="12"/>
    </row>
    <row r="15" spans="1:29" s="13" customFormat="1" ht="67.2" x14ac:dyDescent="0.25">
      <c r="A15" s="4">
        <f t="shared" si="0"/>
        <v>11</v>
      </c>
      <c r="B15" s="28" t="s">
        <v>111</v>
      </c>
      <c r="C15" s="30" t="s">
        <v>117</v>
      </c>
      <c r="D15" s="7" t="s">
        <v>121</v>
      </c>
      <c r="E15" s="25" t="s">
        <v>62</v>
      </c>
      <c r="F15" s="31">
        <v>134.01</v>
      </c>
      <c r="G15" s="33">
        <v>6380586</v>
      </c>
      <c r="H15" s="7" t="s">
        <v>122</v>
      </c>
      <c r="I15" s="7" t="s">
        <v>123</v>
      </c>
      <c r="J15" s="10" t="s">
        <v>132</v>
      </c>
      <c r="K15" s="7" t="s">
        <v>133</v>
      </c>
      <c r="L15" s="7" t="s">
        <v>25</v>
      </c>
      <c r="M15" s="7"/>
      <c r="N15" s="7"/>
      <c r="O15" s="7"/>
      <c r="P15" s="7"/>
      <c r="Q15" s="7"/>
      <c r="R15" s="7"/>
      <c r="S15" s="7"/>
      <c r="T15" s="7"/>
      <c r="U15" s="8"/>
      <c r="V15" s="7"/>
      <c r="W15" s="9"/>
      <c r="X15" s="11" t="s">
        <v>46</v>
      </c>
      <c r="Y15" s="7"/>
      <c r="Z15" s="7"/>
      <c r="AA15" s="7"/>
      <c r="AB15" s="12"/>
      <c r="AC15" s="12"/>
    </row>
    <row r="16" spans="1:29" s="13" customFormat="1" ht="124.8" x14ac:dyDescent="0.25">
      <c r="A16" s="4">
        <f>A13+1</f>
        <v>10</v>
      </c>
      <c r="B16" s="41" t="s">
        <v>70</v>
      </c>
      <c r="C16" s="10" t="s">
        <v>64</v>
      </c>
      <c r="D16" s="7" t="s">
        <v>144</v>
      </c>
      <c r="E16" s="10" t="s">
        <v>62</v>
      </c>
      <c r="F16" s="10">
        <v>22.46</v>
      </c>
      <c r="G16" s="33">
        <v>512330</v>
      </c>
      <c r="H16" s="7" t="s">
        <v>145</v>
      </c>
      <c r="I16" s="7" t="s">
        <v>146</v>
      </c>
      <c r="J16" s="10" t="s">
        <v>132</v>
      </c>
      <c r="K16" s="7" t="s">
        <v>133</v>
      </c>
      <c r="L16" s="7" t="s">
        <v>25</v>
      </c>
      <c r="M16" s="7"/>
      <c r="N16" s="7"/>
      <c r="O16" s="7"/>
      <c r="P16" s="7"/>
      <c r="Q16" s="7"/>
      <c r="R16" s="7"/>
      <c r="S16" s="7"/>
      <c r="T16" s="7"/>
      <c r="U16" s="8"/>
      <c r="V16" s="7"/>
      <c r="W16" s="9"/>
      <c r="X16" s="11" t="s">
        <v>46</v>
      </c>
      <c r="Y16" s="7"/>
      <c r="Z16" s="7"/>
      <c r="AA16" s="7"/>
      <c r="AB16" s="12"/>
      <c r="AC16" s="12"/>
    </row>
    <row r="17" spans="1:29" s="13" customFormat="1" ht="140.4" x14ac:dyDescent="0.25">
      <c r="A17" s="4">
        <f>A14+1</f>
        <v>11</v>
      </c>
      <c r="B17" s="27" t="s">
        <v>109</v>
      </c>
      <c r="C17" s="10" t="s">
        <v>110</v>
      </c>
      <c r="D17" s="7" t="s">
        <v>147</v>
      </c>
      <c r="E17" s="25" t="s">
        <v>66</v>
      </c>
      <c r="F17" s="10">
        <v>48.95</v>
      </c>
      <c r="G17" s="33">
        <v>1428764</v>
      </c>
      <c r="H17" s="7" t="s">
        <v>148</v>
      </c>
      <c r="I17" s="7" t="s">
        <v>149</v>
      </c>
      <c r="J17" s="10" t="s">
        <v>153</v>
      </c>
      <c r="K17" s="7" t="s">
        <v>150</v>
      </c>
      <c r="L17" s="7" t="s">
        <v>25</v>
      </c>
      <c r="M17" s="7"/>
      <c r="N17" s="7"/>
      <c r="O17" s="7"/>
      <c r="P17" s="7"/>
      <c r="Q17" s="7"/>
      <c r="R17" s="7"/>
      <c r="S17" s="7"/>
      <c r="T17" s="7"/>
      <c r="U17" s="8"/>
      <c r="V17" s="7"/>
      <c r="W17" s="9"/>
      <c r="X17" s="11" t="s">
        <v>46</v>
      </c>
      <c r="Y17" s="7"/>
      <c r="Z17" s="7"/>
      <c r="AA17" s="7"/>
      <c r="AB17" s="12"/>
      <c r="AC17" s="12"/>
    </row>
    <row r="18" spans="1:29" s="13" customFormat="1" ht="140.4" x14ac:dyDescent="0.25">
      <c r="A18" s="4">
        <f>A15+1</f>
        <v>12</v>
      </c>
      <c r="B18" s="27" t="s">
        <v>113</v>
      </c>
      <c r="C18" s="30" t="s">
        <v>117</v>
      </c>
      <c r="D18" s="7" t="s">
        <v>151</v>
      </c>
      <c r="E18" s="25" t="s">
        <v>62</v>
      </c>
      <c r="F18" s="31">
        <v>40.9</v>
      </c>
      <c r="G18" s="33">
        <v>3872065</v>
      </c>
      <c r="H18" s="7" t="s">
        <v>122</v>
      </c>
      <c r="I18" s="7" t="s">
        <v>152</v>
      </c>
      <c r="J18" s="10" t="s">
        <v>153</v>
      </c>
      <c r="K18" s="7" t="s">
        <v>150</v>
      </c>
      <c r="L18" s="7" t="s">
        <v>25</v>
      </c>
      <c r="M18" s="7"/>
      <c r="N18" s="7"/>
      <c r="O18" s="7"/>
      <c r="P18" s="7"/>
      <c r="Q18" s="7"/>
      <c r="R18" s="7"/>
      <c r="S18" s="7"/>
      <c r="T18" s="7"/>
      <c r="U18" s="8"/>
      <c r="V18" s="7"/>
      <c r="W18" s="9"/>
      <c r="X18" s="11" t="s">
        <v>46</v>
      </c>
      <c r="Y18" s="7"/>
      <c r="Z18" s="7"/>
      <c r="AA18" s="7"/>
      <c r="AB18" s="12"/>
      <c r="AC18" s="12"/>
    </row>
    <row r="19" spans="1:29" ht="39.75" customHeight="1" x14ac:dyDescent="0.25">
      <c r="A19" s="2" t="s">
        <v>104</v>
      </c>
      <c r="B19" s="49" t="s">
        <v>118</v>
      </c>
      <c r="C19" s="50"/>
      <c r="D19" s="7"/>
      <c r="E19" s="23"/>
      <c r="F19" s="2">
        <f>SUM(F20:F27)</f>
        <v>205.56</v>
      </c>
      <c r="G19" s="32"/>
      <c r="H19" s="2"/>
      <c r="I19" s="2"/>
      <c r="J19" s="2"/>
      <c r="K19" s="2"/>
      <c r="L19" s="2"/>
      <c r="M19" s="2"/>
      <c r="N19" s="2"/>
      <c r="O19" s="2"/>
      <c r="P19" s="2"/>
      <c r="Q19" s="2"/>
      <c r="R19" s="2"/>
      <c r="S19" s="2"/>
      <c r="T19" s="2"/>
      <c r="U19" s="38"/>
      <c r="V19" s="2"/>
      <c r="W19" s="3"/>
      <c r="X19" s="2"/>
      <c r="Y19" s="2"/>
      <c r="Z19" s="2"/>
      <c r="AA19" s="2"/>
      <c r="AB19" s="2"/>
      <c r="AC19" s="2"/>
    </row>
    <row r="20" spans="1:29" s="13" customFormat="1" ht="62.4" x14ac:dyDescent="0.3">
      <c r="A20" s="4">
        <v>1</v>
      </c>
      <c r="B20" s="5" t="s">
        <v>39</v>
      </c>
      <c r="C20" s="10" t="s">
        <v>61</v>
      </c>
      <c r="D20" s="10"/>
      <c r="E20" s="25" t="s">
        <v>61</v>
      </c>
      <c r="F20" s="14">
        <v>45.3</v>
      </c>
      <c r="G20" s="33"/>
      <c r="H20" s="7"/>
      <c r="I20" s="18"/>
      <c r="J20" s="10" t="s">
        <v>105</v>
      </c>
      <c r="K20" s="7"/>
      <c r="L20" s="7"/>
      <c r="M20" s="7"/>
      <c r="N20" s="7"/>
      <c r="O20" s="7"/>
      <c r="P20" s="7"/>
      <c r="Q20" s="7"/>
      <c r="R20" s="7"/>
      <c r="S20" s="7"/>
      <c r="T20" s="7"/>
      <c r="U20" s="8"/>
      <c r="V20" s="7"/>
      <c r="W20" s="9"/>
      <c r="X20" s="11" t="s">
        <v>47</v>
      </c>
      <c r="Y20" s="4"/>
      <c r="Z20" s="4"/>
      <c r="AA20" s="4"/>
      <c r="AB20" s="12"/>
      <c r="AC20" s="12"/>
    </row>
    <row r="21" spans="1:29" s="13" customFormat="1" ht="46.8" x14ac:dyDescent="0.25">
      <c r="A21" s="4">
        <f>A20+1</f>
        <v>2</v>
      </c>
      <c r="B21" s="5" t="s">
        <v>20</v>
      </c>
      <c r="C21" s="10" t="s">
        <v>62</v>
      </c>
      <c r="D21" s="10"/>
      <c r="E21" s="25" t="s">
        <v>62</v>
      </c>
      <c r="F21" s="14">
        <v>19.600000000000001</v>
      </c>
      <c r="G21" s="33"/>
      <c r="H21" s="7"/>
      <c r="I21" s="7"/>
      <c r="J21" s="10" t="s">
        <v>67</v>
      </c>
      <c r="K21" s="7"/>
      <c r="L21" s="7"/>
      <c r="M21" s="7"/>
      <c r="N21" s="7"/>
      <c r="O21" s="7"/>
      <c r="P21" s="7"/>
      <c r="Q21" s="7"/>
      <c r="R21" s="7"/>
      <c r="S21" s="7"/>
      <c r="T21" s="7"/>
      <c r="U21" s="8"/>
      <c r="V21" s="7"/>
      <c r="W21" s="9"/>
      <c r="X21" s="11" t="s">
        <v>46</v>
      </c>
      <c r="Y21" s="7"/>
      <c r="Z21" s="7"/>
      <c r="AA21" s="7"/>
      <c r="AB21" s="12"/>
      <c r="AC21" s="12"/>
    </row>
    <row r="22" spans="1:29" s="13" customFormat="1" ht="31.2" x14ac:dyDescent="0.25">
      <c r="A22" s="4">
        <f>A21+1</f>
        <v>3</v>
      </c>
      <c r="B22" s="5" t="s">
        <v>58</v>
      </c>
      <c r="C22" s="10" t="s">
        <v>65</v>
      </c>
      <c r="D22" s="10"/>
      <c r="E22" s="25" t="s">
        <v>65</v>
      </c>
      <c r="F22" s="10">
        <v>23.96</v>
      </c>
      <c r="G22" s="33"/>
      <c r="H22" s="7"/>
      <c r="I22" s="7"/>
      <c r="J22" s="10" t="s">
        <v>67</v>
      </c>
      <c r="K22" s="7"/>
      <c r="L22" s="7"/>
      <c r="M22" s="7"/>
      <c r="N22" s="7"/>
      <c r="O22" s="7"/>
      <c r="P22" s="7"/>
      <c r="Q22" s="7"/>
      <c r="R22" s="7"/>
      <c r="S22" s="7"/>
      <c r="T22" s="7"/>
      <c r="U22" s="8"/>
      <c r="V22" s="7"/>
      <c r="W22" s="9"/>
      <c r="X22" s="11"/>
      <c r="Y22" s="7"/>
      <c r="Z22" s="7"/>
      <c r="AA22" s="7"/>
      <c r="AB22" s="12"/>
      <c r="AC22" s="12"/>
    </row>
    <row r="23" spans="1:29" s="13" customFormat="1" ht="62.4" x14ac:dyDescent="0.25">
      <c r="A23" s="4">
        <f t="shared" si="0"/>
        <v>4</v>
      </c>
      <c r="B23" s="5" t="s">
        <v>71</v>
      </c>
      <c r="C23" s="10" t="s">
        <v>66</v>
      </c>
      <c r="D23" s="10"/>
      <c r="E23" s="25" t="s">
        <v>66</v>
      </c>
      <c r="F23" s="10">
        <v>15.44</v>
      </c>
      <c r="G23" s="33"/>
      <c r="H23" s="7"/>
      <c r="I23" s="7"/>
      <c r="J23" s="10" t="s">
        <v>105</v>
      </c>
      <c r="K23" s="7"/>
      <c r="L23" s="7"/>
      <c r="M23" s="7"/>
      <c r="N23" s="7"/>
      <c r="O23" s="7"/>
      <c r="P23" s="7"/>
      <c r="Q23" s="7"/>
      <c r="R23" s="7"/>
      <c r="S23" s="7"/>
      <c r="T23" s="7"/>
      <c r="U23" s="8"/>
      <c r="V23" s="7"/>
      <c r="W23" s="9"/>
      <c r="X23" s="11"/>
      <c r="Y23" s="7"/>
      <c r="Z23" s="7"/>
      <c r="AA23" s="7"/>
      <c r="AB23" s="12"/>
      <c r="AC23" s="12"/>
    </row>
    <row r="24" spans="1:29" s="13" customFormat="1" ht="54" x14ac:dyDescent="0.25">
      <c r="A24" s="4">
        <f t="shared" si="0"/>
        <v>5</v>
      </c>
      <c r="B24" s="39" t="s">
        <v>141</v>
      </c>
      <c r="C24" s="10" t="s">
        <v>143</v>
      </c>
      <c r="D24" s="10"/>
      <c r="E24" s="25"/>
      <c r="F24" s="40">
        <v>10.85</v>
      </c>
      <c r="G24" s="33"/>
      <c r="H24" s="7"/>
      <c r="I24" s="7"/>
      <c r="J24" s="10" t="s">
        <v>67</v>
      </c>
      <c r="K24" s="7"/>
      <c r="L24" s="7"/>
      <c r="M24" s="7"/>
      <c r="N24" s="7"/>
      <c r="O24" s="7"/>
      <c r="P24" s="7"/>
      <c r="Q24" s="7"/>
      <c r="R24" s="7"/>
      <c r="S24" s="7"/>
      <c r="T24" s="7"/>
      <c r="U24" s="8"/>
      <c r="V24" s="7"/>
      <c r="W24" s="9"/>
      <c r="X24" s="11"/>
      <c r="Y24" s="7"/>
      <c r="Z24" s="7"/>
      <c r="AA24" s="7"/>
      <c r="AB24" s="12"/>
      <c r="AC24" s="12"/>
    </row>
    <row r="25" spans="1:29" s="13" customFormat="1" ht="46.8" x14ac:dyDescent="0.25">
      <c r="A25" s="4">
        <f t="shared" si="0"/>
        <v>6</v>
      </c>
      <c r="B25" s="39" t="s">
        <v>142</v>
      </c>
      <c r="C25" s="10" t="s">
        <v>143</v>
      </c>
      <c r="D25" s="10"/>
      <c r="E25" s="25"/>
      <c r="F25" s="40">
        <v>6.37</v>
      </c>
      <c r="G25" s="33"/>
      <c r="H25" s="7"/>
      <c r="I25" s="7"/>
      <c r="J25" s="10" t="s">
        <v>67</v>
      </c>
      <c r="K25" s="7"/>
      <c r="L25" s="7"/>
      <c r="M25" s="7"/>
      <c r="N25" s="7"/>
      <c r="O25" s="7"/>
      <c r="P25" s="7"/>
      <c r="Q25" s="7"/>
      <c r="R25" s="7"/>
      <c r="S25" s="7"/>
      <c r="T25" s="7"/>
      <c r="U25" s="8"/>
      <c r="V25" s="7"/>
      <c r="W25" s="9"/>
      <c r="X25" s="11"/>
      <c r="Y25" s="7"/>
      <c r="Z25" s="7"/>
      <c r="AA25" s="7"/>
      <c r="AB25" s="12"/>
      <c r="AC25" s="12"/>
    </row>
    <row r="26" spans="1:29" s="13" customFormat="1" ht="47.25" customHeight="1" x14ac:dyDescent="0.3">
      <c r="A26" s="4">
        <f t="shared" si="0"/>
        <v>7</v>
      </c>
      <c r="B26" s="27" t="s">
        <v>112</v>
      </c>
      <c r="C26" s="30" t="s">
        <v>117</v>
      </c>
      <c r="D26" s="10"/>
      <c r="E26" s="25" t="s">
        <v>61</v>
      </c>
      <c r="F26" s="29">
        <v>29.54</v>
      </c>
      <c r="G26" s="33"/>
      <c r="H26" s="7"/>
      <c r="I26" s="18"/>
      <c r="J26" s="10" t="s">
        <v>67</v>
      </c>
      <c r="K26" s="7"/>
      <c r="L26" s="7"/>
      <c r="M26" s="7"/>
      <c r="N26" s="7"/>
      <c r="O26" s="7"/>
      <c r="P26" s="7"/>
      <c r="Q26" s="7"/>
      <c r="R26" s="7"/>
      <c r="S26" s="7"/>
      <c r="T26" s="7"/>
      <c r="U26" s="8"/>
      <c r="V26" s="7"/>
      <c r="W26" s="9"/>
      <c r="X26" s="11" t="s">
        <v>47</v>
      </c>
      <c r="Y26" s="4"/>
      <c r="Z26" s="4"/>
      <c r="AA26" s="4"/>
      <c r="AB26" s="12"/>
      <c r="AC26" s="12"/>
    </row>
    <row r="27" spans="1:29" s="13" customFormat="1" ht="63" customHeight="1" x14ac:dyDescent="0.25">
      <c r="A27" s="4">
        <f t="shared" si="0"/>
        <v>8</v>
      </c>
      <c r="B27" s="27" t="s">
        <v>116</v>
      </c>
      <c r="C27" s="30" t="s">
        <v>117</v>
      </c>
      <c r="D27" s="10"/>
      <c r="E27" s="25" t="s">
        <v>62</v>
      </c>
      <c r="F27" s="31">
        <v>54.5</v>
      </c>
      <c r="G27" s="33"/>
      <c r="H27" s="7"/>
      <c r="I27" s="7"/>
      <c r="J27" s="10" t="s">
        <v>67</v>
      </c>
      <c r="K27" s="7"/>
      <c r="L27" s="7"/>
      <c r="M27" s="7"/>
      <c r="N27" s="7"/>
      <c r="O27" s="7"/>
      <c r="P27" s="7"/>
      <c r="Q27" s="7"/>
      <c r="R27" s="7"/>
      <c r="S27" s="7"/>
      <c r="T27" s="7"/>
      <c r="U27" s="8"/>
      <c r="V27" s="7"/>
      <c r="W27" s="9"/>
      <c r="X27" s="11" t="s">
        <v>46</v>
      </c>
      <c r="Y27" s="7"/>
      <c r="Z27" s="7"/>
      <c r="AA27" s="7"/>
      <c r="AB27" s="12"/>
      <c r="AC27" s="12"/>
    </row>
    <row r="28" spans="1:29" s="22" customFormat="1" ht="15.75" customHeight="1" x14ac:dyDescent="0.25">
      <c r="A28" s="19"/>
      <c r="B28" s="20" t="s">
        <v>72</v>
      </c>
      <c r="C28" s="20"/>
      <c r="D28" s="20"/>
      <c r="E28" s="23"/>
      <c r="F28" s="35">
        <f>F19+F4</f>
        <v>674.65999999999985</v>
      </c>
      <c r="G28" s="35">
        <f>G19+G4</f>
        <v>20245802.329</v>
      </c>
      <c r="H28" s="17"/>
      <c r="I28" s="2"/>
      <c r="J28" s="2"/>
      <c r="K28" s="2"/>
      <c r="L28" s="2"/>
      <c r="M28" s="2"/>
      <c r="N28" s="2"/>
      <c r="O28" s="2"/>
      <c r="P28" s="2"/>
      <c r="Q28" s="2"/>
      <c r="R28" s="2"/>
      <c r="S28" s="2"/>
      <c r="T28" s="2"/>
      <c r="U28" s="38"/>
      <c r="V28" s="2"/>
      <c r="W28" s="3"/>
      <c r="X28" s="20"/>
      <c r="Y28" s="2"/>
      <c r="Z28" s="2"/>
      <c r="AA28" s="2"/>
      <c r="AB28" s="21"/>
      <c r="AC28" s="21"/>
    </row>
  </sheetData>
  <mergeCells count="5">
    <mergeCell ref="A1:V1"/>
    <mergeCell ref="X1:AC1"/>
    <mergeCell ref="A2:V2"/>
    <mergeCell ref="X2:AC2"/>
    <mergeCell ref="B19:C1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BIEU 1</vt:lpstr>
      <vt:lpstr>Sheet1</vt:lpstr>
      <vt:lpstr>'BIEU 1'!Print_Area</vt:lpstr>
      <vt:lpstr>'BIEU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Phòng QLĐT TPBG</dc:creator>
  <cp:lastModifiedBy>DELL</cp:lastModifiedBy>
  <cp:lastPrinted>2024-06-24T01:46:31Z</cp:lastPrinted>
  <dcterms:created xsi:type="dcterms:W3CDTF">2016-12-27T01:11:44Z</dcterms:created>
  <dcterms:modified xsi:type="dcterms:W3CDTF">2024-06-24T01:48:18Z</dcterms:modified>
</cp:coreProperties>
</file>